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tiana\Desktop\"/>
    </mc:Choice>
  </mc:AlternateContent>
  <bookViews>
    <workbookView xWindow="480" yWindow="105" windowWidth="17100" windowHeight="9855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62913"/>
</workbook>
</file>

<file path=xl/calcChain.xml><?xml version="1.0" encoding="utf-8"?>
<calcChain xmlns="http://schemas.openxmlformats.org/spreadsheetml/2006/main">
  <c r="E15" i="2" l="1"/>
  <c r="E46" i="2"/>
  <c r="E45" i="2"/>
  <c r="F15" i="2"/>
  <c r="F46" i="2"/>
  <c r="D8" i="5"/>
  <c r="F45" i="2"/>
  <c r="G15" i="2"/>
  <c r="G45" i="2"/>
  <c r="G46" i="2"/>
  <c r="H15" i="2"/>
  <c r="H45" i="2"/>
  <c r="H46" i="2"/>
  <c r="D9" i="5"/>
  <c r="I15" i="2"/>
  <c r="I46" i="2"/>
  <c r="I45" i="2"/>
  <c r="J15" i="2"/>
  <c r="D4" i="5"/>
  <c r="J45" i="2"/>
  <c r="K15" i="2"/>
  <c r="K45" i="2"/>
  <c r="K46" i="2"/>
  <c r="L6" i="2"/>
  <c r="L7" i="2"/>
  <c r="L8" i="2"/>
  <c r="L9" i="2"/>
  <c r="L10" i="2"/>
  <c r="L11" i="2"/>
  <c r="L13" i="2"/>
  <c r="L14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G37" i="3"/>
  <c r="G52" i="3"/>
  <c r="D5" i="5"/>
  <c r="D6" i="5"/>
  <c r="D7" i="5"/>
  <c r="L46" i="2"/>
  <c r="D10" i="5"/>
  <c r="L15" i="2"/>
  <c r="J46" i="2"/>
  <c r="D3" i="5"/>
</calcChain>
</file>

<file path=xl/sharedStrings.xml><?xml version="1.0" encoding="utf-8"?>
<sst xmlns="http://schemas.openxmlformats.org/spreadsheetml/2006/main" count="280" uniqueCount="212">
  <si>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</si>
  <si>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</si>
  <si>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</si>
  <si>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</si>
  <si>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</si>
  <si>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</si>
  <si>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</si>
  <si>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</si>
  <si>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</si>
  <si>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</si>
  <si>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</si>
  <si>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перше півріччя 2020 року</t>
  </si>
  <si>
    <t>Тиврівський районний суд Вінницької області</t>
  </si>
  <si>
    <t>23300,м. Тиврів,вул. Шевченка 3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</si>
  <si>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</si>
  <si>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</si>
  <si>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</si>
  <si>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</si>
  <si>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</si>
  <si>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</si>
  <si>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</si>
  <si>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</si>
  <si>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 xml:space="preserve">(квартальна) </t>
  </si>
  <si>
    <t>ЗАТВЕРДЖЕНО</t>
  </si>
  <si>
    <t xml:space="preserve">Розділ 1. Загальні показники здійснення правосуддя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</si>
  <si>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</si>
  <si>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</si>
  <si>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</si>
  <si>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</si>
  <si>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</si>
  <si>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</si>
  <si>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10, 19, 35, 40)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</si>
  <si>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</si>
  <si>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</si>
  <si>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</si>
  <si>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</si>
  <si>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або виключними обставинами</t>
  </si>
  <si>
    <t>Заяви про відновлення втрачених матеріалів кримінального провадження</t>
  </si>
  <si>
    <t>Заяви про відвід судді (слідчого судді)</t>
  </si>
  <si>
    <t>Кримінальні справи, матеріали (КПК 1960 р.)</t>
  </si>
  <si>
    <t>Інші (не зазначені  в рядках 1-8)</t>
  </si>
  <si>
    <t xml:space="preserve">УСЬОГО </t>
  </si>
  <si>
    <t>Позовні заяви</t>
  </si>
  <si>
    <t>Заяви про забезпечення доказів, позову до подання позовної заяви</t>
  </si>
  <si>
    <t>Заяви про відновлення втраченого судового провадження</t>
  </si>
  <si>
    <t>Доручення судів України/іноземних судів</t>
  </si>
  <si>
    <t>Заяви про видачу/скасування судового наказу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</si>
  <si>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</si>
  <si>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</si>
  <si>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або виключними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</si>
  <si>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</si>
  <si>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</si>
  <si>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</si>
  <si>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</si>
  <si>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</si>
  <si>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</si>
  <si>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</si>
  <si>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</si>
  <si>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Справи</t>
  </si>
  <si>
    <t>Справи позовного провадження</t>
  </si>
  <si>
    <t>Справи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</si>
  <si>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</si>
  <si>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</si>
  <si>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</si>
  <si>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</si>
  <si>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</si>
  <si>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</si>
  <si>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</si>
  <si>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</si>
  <si>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</si>
  <si>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</si>
  <si>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</si>
  <si>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</si>
  <si>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</si>
  <si>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</si>
  <si>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</si>
  <si>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</si>
  <si>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</si>
  <si>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</si>
  <si>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</si>
  <si>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</si>
  <si>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</si>
  <si>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</si>
  <si>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</si>
  <si>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</si>
  <si>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</si>
  <si>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</si>
  <si>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</si>
  <si>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</si>
  <si>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</si>
  <si>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</si>
  <si>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</si>
  <si>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</si>
  <si>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</si>
  <si>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</si>
  <si>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</si>
  <si>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</si>
  <si>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</si>
  <si>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</si>
  <si>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</si>
  <si>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</si>
  <si>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</si>
  <si>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</si>
  <si>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</si>
  <si>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</si>
  <si>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</si>
  <si>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</si>
  <si>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</si>
  <si>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</si>
  <si>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</si>
  <si>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</si>
  <si>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</si>
  <si>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</si>
  <si>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</si>
  <si>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</si>
  <si>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</si>
  <si>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штраф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</si>
  <si>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</si>
  <si>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</si>
  <si>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</si>
  <si>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</si>
  <si>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</si>
  <si>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</si>
  <si>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</si>
  <si>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</si>
  <si>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 xml:space="preserve">Кількісний склад суддів  суду 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</si>
  <si>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</si>
  <si>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</si>
  <si>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</si>
  <si>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Справи і матеріали</t>
  </si>
  <si>
    <t>кримінального  судочинства</t>
  </si>
  <si>
    <t>адміністративного судочинства</t>
  </si>
  <si>
    <t>цивільного  судочинства</t>
  </si>
  <si>
    <t>про адміністративні правопорушення</t>
  </si>
  <si>
    <t>3.2. Звернення судових рішень до виконання</t>
  </si>
  <si>
    <t>Видано судом на виконання документів</t>
  </si>
  <si>
    <t>Усього</t>
  </si>
  <si>
    <t>з них</t>
  </si>
  <si>
    <t>в дохід держави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</si>
  <si>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</si>
  <si>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</si>
  <si>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</si>
  <si>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</si>
  <si>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</si>
  <si>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</si>
  <si>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</si>
  <si>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</si>
  <si>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</si>
  <si>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</si>
  <si>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</si>
  <si>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</si>
  <si>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</si>
  <si>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</si>
  <si>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</si>
  <si>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</si>
  <si>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</si>
  <si>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</si>
  <si>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</si>
  <si>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</si>
  <si>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</si>
  <si>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</si>
  <si>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Розглянуто справ з ухваленням заочного рішення</t>
  </si>
  <si>
    <t>Справи окремого провадження, розглянуті за участю присяжних</t>
  </si>
  <si>
    <t>виконавчих листів, наказів, судових наказів</t>
  </si>
  <si>
    <t>ухвал, постанов, рішень</t>
  </si>
  <si>
    <t>про стягнення судового збору</t>
  </si>
  <si>
    <t>про накладення штрафу (як засобу процесуального примусу)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</si>
  <si>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</si>
  <si>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</si>
  <si>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</si>
  <si>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</si>
  <si>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</si>
  <si>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</si>
  <si>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</si>
  <si>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</si>
  <si>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</si>
  <si>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</si>
  <si>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</si>
  <si>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</si>
  <si>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</si>
  <si>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</si>
  <si>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</si>
  <si>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</si>
  <si>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</si>
  <si>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</si>
  <si>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</si>
  <si>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на суму, грн.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</si>
  <si>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</si>
  <si>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</si>
  <si>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</si>
  <si>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</si>
  <si>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</si>
  <si>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</si>
  <si>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</si>
  <si>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</si>
  <si>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</si>
  <si>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</si>
  <si>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</si>
  <si>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</si>
  <si>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</si>
  <si>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</si>
  <si>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</si>
  <si>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</si>
  <si>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</si>
  <si>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(підпис)</t>
  </si>
  <si>
    <t>Н.О. Кіосак</t>
  </si>
  <si>
    <t>(П.І.Б.)</t>
  </si>
  <si>
    <t>С.Д. Чорна</t>
  </si>
  <si>
    <t>2-10-94</t>
  </si>
  <si>
    <t>2-11-79</t>
  </si>
  <si>
    <t>inbox@tv.vn.court.gov.ua</t>
  </si>
  <si>
    <t>6 липня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</si>
</sst>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10"/>
      <name val="Arial Cyr"/>
      <charset val="204"/>
    </font>
    <font>
      <b/>
      <sz val="12"/>
      <name val="Times New Roman Cyr"/>
      <charset val="204"/>
    </font>
    <font>
      <b/>
      <sz val="10"/>
      <name val="Times New Roman"/>
    </font>
    <font>
      <b/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sz val="10"/>
      <name val="Times New Roman"/>
    </font>
    <font>
      <sz val="10"/>
      <color indexed="8"/>
      <name val="Times New Roman"/>
    </font>
    <font>
      <i/>
      <sz val="10"/>
      <color indexed="8"/>
      <name val="Times New Roman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i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9"/>
      <name val="Times New Roman"/>
      <charset val="204"/>
    </font>
    <font>
      <b/>
      <sz val="8"/>
      <color indexed="8"/>
      <name val="Times New Roman"/>
      <charset val="204"/>
    </font>
    <font>
      <b/>
      <sz val="12"/>
      <name val="Times New Roman"/>
    </font>
    <font>
      <b/>
      <sz val="9"/>
      <name val="Times New Roman"/>
    </font>
    <font>
      <sz val="9"/>
      <name val="Times New Roman"/>
    </font>
    <font>
      <b/>
      <sz val="9"/>
      <name val="Times New Roman"/>
      <charset val="204"/>
    </font>
    <font>
      <sz val="10"/>
      <name val="Arial"/>
      <charset val="204"/>
    </font>
    <font>
      <b/>
      <sz val="11"/>
      <name val="Times New Roman"/>
      <charset val="204"/>
    </font>
    <font>
      <i/>
      <sz val="10"/>
      <name val="Times New Roman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1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/>
    </xf>
    <xf numFmtId="0" fontId="8" fillId="0" borderId="4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center" wrapText="1"/>
    </xf>
    <xf numFmtId="0" fontId="5" fillId="0" borderId="8" xfId="0" applyNumberFormat="1" applyFont="1" applyFill="1" applyBorder="1" applyAlignment="1" applyProtection="1">
      <alignment horizontal="center"/>
    </xf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/>
    </xf>
    <xf numFmtId="0" fontId="8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right"/>
    </xf>
    <xf numFmtId="0" fontId="5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2" fillId="0" borderId="14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1" xfId="0" applyNumberFormat="1" applyFont="1" applyFill="1" applyBorder="1" applyAlignment="1" applyProtection="1">
      <alignment horizontal="left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10" fillId="0" borderId="2" xfId="0" applyNumberFormat="1" applyFont="1" applyFill="1" applyBorder="1" applyAlignment="1" applyProtection="1">
      <alignment horizontal="left" vertical="center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13" fillId="0" borderId="12" xfId="0" applyNumberFormat="1" applyFont="1" applyFill="1" applyBorder="1" applyAlignment="1" applyProtection="1">
      <alignment horizontal="center" vertical="center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5" fillId="0" borderId="7" xfId="0" applyNumberFormat="1" applyFont="1" applyFill="1" applyBorder="1" applyAlignment="1" applyProtection="1">
      <alignment wrapText="1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1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 wrapText="1"/>
    </xf>
    <xf numFmtId="0" fontId="16" fillId="0" borderId="3" xfId="0" applyNumberFormat="1" applyFont="1" applyFill="1" applyBorder="1" applyAlignment="1" applyProtection="1">
      <alignment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7" fillId="0" borderId="12" xfId="0" applyNumberFormat="1" applyFont="1" applyFill="1" applyBorder="1" applyAlignment="1" applyProtection="1">
      <alignment horizontal="left" vertical="center" wrapText="1"/>
    </xf>
    <xf numFmtId="0" fontId="18" fillId="0" borderId="3" xfId="0" applyNumberFormat="1" applyFont="1" applyFill="1" applyBorder="1" applyAlignment="1" applyProtection="1">
      <alignment horizontal="left" vertical="center" wrapText="1"/>
    </xf>
    <xf numFmtId="0" fontId="19" fillId="0" borderId="7" xfId="0" applyNumberFormat="1" applyFont="1" applyFill="1" applyBorder="1" applyAlignment="1" applyProtection="1">
      <alignment wrapText="1"/>
    </xf>
    <xf numFmtId="0" fontId="12" fillId="0" borderId="9" xfId="0" applyNumberFormat="1" applyFont="1" applyFill="1" applyBorder="1" applyAlignment="1" applyProtection="1">
      <alignment horizontal="center" vertical="center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8" fillId="0" borderId="9" xfId="0" applyNumberFormat="1" applyFont="1" applyFill="1" applyBorder="1" applyAlignment="1" applyProtection="1">
      <alignment horizontal="left" vertical="center" wrapText="1"/>
    </xf>
    <xf numFmtId="0" fontId="17" fillId="0" borderId="12" xfId="0" applyNumberFormat="1" applyFont="1" applyFill="1" applyBorder="1" applyAlignment="1" applyProtection="1">
      <alignment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/>
    <xf numFmtId="0" fontId="22" fillId="0" borderId="12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right" vertical="center"/>
    </xf>
    <xf numFmtId="0" fontId="24" fillId="0" borderId="5" xfId="0" applyNumberFormat="1" applyFont="1" applyFill="1" applyBorder="1" applyAlignment="1" applyProtection="1">
      <alignment horizontal="right" vertical="center"/>
    </xf>
    <xf numFmtId="0" fontId="23" fillId="0" borderId="5" xfId="0" applyNumberFormat="1" applyFont="1" applyFill="1" applyBorder="1" applyAlignment="1" applyProtection="1">
      <alignment horizontal="right" vertical="center"/>
    </xf>
    <xf numFmtId="0" fontId="25" fillId="0" borderId="5" xfId="0" applyNumberFormat="1" applyFont="1" applyFill="1" applyBorder="1" applyAlignment="1" applyProtection="1">
      <alignment horizontal="right" vertical="center"/>
    </xf>
    <xf numFmtId="3" fontId="24" fillId="0" borderId="5" xfId="0" applyNumberFormat="1" applyFont="1" applyFill="1" applyBorder="1" applyAlignment="1" applyProtection="1">
      <alignment horizontal="right" vertical="center"/>
    </xf>
    <xf numFmtId="0" fontId="26" fillId="0" borderId="2" xfId="0" applyNumberFormat="1" applyFont="1" applyFill="1" applyBorder="1" applyAlignment="1" applyProtection="1">
      <alignment horizontal="left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wrapText="1"/>
    </xf>
    <xf numFmtId="0" fontId="11" fillId="0" borderId="12" xfId="0" applyNumberFormat="1" applyFont="1" applyFill="1" applyBorder="1" applyAlignment="1" applyProtection="1">
      <alignment horizontal="left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16" fontId="5" fillId="0" borderId="3" xfId="0" applyNumberFormat="1" applyFont="1" applyFill="1" applyBorder="1" applyAlignment="1" applyProtection="1">
      <alignment horizontal="left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16" fontId="5" fillId="0" borderId="12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/>
    <xf numFmtId="16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horizontal="left" vertical="center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/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3" fontId="23" fillId="0" borderId="12" xfId="0" applyNumberFormat="1" applyFont="1" applyFill="1" applyBorder="1" applyAlignment="1" applyProtection="1">
      <alignment horizontal="righ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 wrapText="1"/>
    </xf>
    <xf numFmtId="0" fontId="4" fillId="0" borderId="2" xfId="0" applyNumberFormat="1" applyFont="1" applyFill="1" applyBorder="1" applyAlignment="1" applyProtection="1"/>
    <xf numFmtId="49" fontId="20" fillId="0" borderId="4" xfId="0" applyNumberFormat="1" applyFont="1" applyFill="1" applyBorder="1" applyAlignment="1" applyProtection="1">
      <alignment horizontal="center" vertical="center" wrapText="1"/>
    </xf>
    <xf numFmtId="49" fontId="20" fillId="0" borderId="6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/>
    </xf>
    <xf numFmtId="0" fontId="2" fillId="0" borderId="12" xfId="0" applyNumberFormat="1" applyFont="1" applyFill="1" applyBorder="1" applyAlignment="1" applyProtection="1">
      <alignment horizontal="center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27" fillId="0" borderId="3" xfId="0" applyNumberFormat="1" applyFont="1" applyFill="1" applyBorder="1" applyAlignment="1" applyProtection="1">
      <alignment horizontal="left" vertical="center" wrapText="1"/>
    </xf>
    <xf numFmtId="0" fontId="28" fillId="0" borderId="3" xfId="0" applyNumberFormat="1" applyFont="1" applyFill="1" applyBorder="1" applyAlignment="1" applyProtection="1">
      <alignment horizontal="left"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 wrapText="1"/>
    </xf>
    <xf numFmtId="49" fontId="20" fillId="0" borderId="7" xfId="0" applyNumberFormat="1" applyFont="1" applyFill="1" applyBorder="1" applyAlignment="1" applyProtection="1">
      <alignment horizontal="center" vertical="center" wrapText="1"/>
    </xf>
    <xf numFmtId="49" fontId="20" fillId="0" borderId="2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/>
    </xf>
    <xf numFmtId="0" fontId="11" fillId="0" borderId="8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21" fillId="0" borderId="3" xfId="0" applyNumberFormat="1" applyFont="1" applyFill="1" applyBorder="1" applyAlignment="1" applyProtection="1">
      <alignment horizontal="left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28" fillId="0" borderId="8" xfId="0" applyNumberFormat="1" applyFont="1" applyFill="1" applyBorder="1" applyAlignment="1" applyProtection="1">
      <alignment horizontal="left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21" fillId="0" borderId="8" xfId="0" applyNumberFormat="1" applyFont="1" applyFill="1" applyBorder="1" applyAlignment="1" applyProtection="1">
      <alignment horizontal="left" vertical="center" wrapText="1"/>
    </xf>
    <xf numFmtId="49" fontId="20" fillId="0" borderId="10" xfId="0" applyNumberFormat="1" applyFont="1" applyFill="1" applyBorder="1" applyAlignment="1" applyProtection="1">
      <alignment horizontal="center" vertical="center" wrapText="1"/>
    </xf>
    <xf numFmtId="49" fontId="20" fillId="0" borderId="1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49" fontId="21" fillId="0" borderId="12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left" wrapText="1"/>
    </xf>
    <xf numFmtId="0" fontId="6" fillId="0" borderId="9" xfId="0" applyNumberFormat="1" applyFont="1" applyFill="1" applyBorder="1" applyAlignment="1" applyProtection="1">
      <alignment horizontal="left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right" vertical="center" wrapText="1"/>
    </xf>
    <xf numFmtId="0" fontId="2" fillId="0" borderId="12" xfId="0" applyNumberFormat="1" applyFont="1" applyFill="1" applyBorder="1" applyAlignment="1" applyProtection="1">
      <alignment horizontal="right" vertical="center"/>
    </xf>
    <xf numFmtId="0" fontId="7" fillId="0" borderId="12" xfId="0" applyNumberFormat="1" applyFont="1" applyFill="1" applyBorder="1" applyAlignment="1" applyProtection="1">
      <alignment horizontal="right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21" fillId="0" borderId="9" xfId="0" applyNumberFormat="1" applyFont="1" applyFill="1" applyBorder="1" applyAlignment="1" applyProtection="1">
      <alignment horizontal="left" vertical="center" wrapText="1"/>
    </xf>
    <xf numFmtId="0" fontId="27" fillId="0" borderId="9" xfId="0" applyNumberFormat="1" applyFont="1" applyFill="1" applyBorder="1" applyAlignment="1" applyProtection="1">
      <alignment horizontal="left" vertical="center" wrapText="1"/>
    </xf>
    <xf numFmtId="0" fontId="28" fillId="0" borderId="9" xfId="0" applyNumberFormat="1" applyFont="1" applyFill="1" applyBorder="1" applyAlignment="1" applyProtection="1">
      <alignment horizontal="left" vertical="center" wrapText="1"/>
    </xf>
    <xf numFmtId="0" fontId="29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/>
    </xf>
    <xf numFmtId="0" fontId="29" fillId="0" borderId="12" xfId="0" applyNumberFormat="1" applyFont="1" applyFill="1" applyBorder="1" applyAlignment="1" applyProtection="1">
      <alignment horizontal="center"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/>
    </xf>
    <xf numFmtId="3" fontId="2" fillId="0" borderId="12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left" wrapText="1"/>
    </xf>
    <xf numFmtId="0" fontId="30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30" fillId="0" borderId="2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/>
    <xf numFmtId="3" fontId="2" fillId="0" borderId="0" xfId="0" applyNumberFormat="1" applyFont="1" applyFill="1" applyBorder="1" applyAlignment="1" applyProtection="1">
      <alignment horizontal="right" vertical="center"/>
    </xf>
    <xf numFmtId="0" fontId="31" fillId="0" borderId="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2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33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/>
    <xf numFmtId="49" fontId="5" fillId="0" borderId="2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left" wrapText="1"/>
    </xf>
    <xf numFmtId="0" fontId="9" fillId="0" borderId="5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wrapText="1"/>
    </xf>
    <xf numFmtId="2" fontId="2" fillId="0" borderId="12" xfId="0" applyNumberFormat="1" applyFont="1" applyFill="1" applyBorder="1" applyAlignment="1" applyProtection="1">
      <alignment horizontal="right" vertical="center" wrapText="1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7" fillId="0" borderId="3" xfId="0" applyNumberFormat="1" applyFont="1" applyFill="1" applyBorder="1" applyAlignment="1" applyProtection="1">
      <alignment horizontal="left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27" fillId="0" borderId="9" xfId="0" applyNumberFormat="1" applyFont="1" applyFill="1" applyBorder="1" applyAlignment="1" applyProtection="1">
      <alignment horizontal="left" vertical="center" wrapText="1"/>
    </xf>
    <xf numFmtId="0" fontId="16" fillId="0" borderId="0" xfId="0" applyNumberFormat="1" applyFont="1" applyFill="1" applyBorder="1" applyAlignment="1" applyProtection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topLeftCell="A13" workbookViewId="0"/>
  </sheetViews>
  <sheetFormatPr defaultRowHeight="12.75" x14ac:dyDescent="0.2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6" customWidth="1"/>
    <col min="6" max="6" width="14.85546875" customWidth="1"/>
    <col min="7" max="7" width="11" customWidth="1"/>
    <col min="8" max="8" width="15.5703125" customWidth="1"/>
  </cols>
  <sheetData>
    <row r="1" spans="1:8" ht="12.95" customHeight="1" x14ac:dyDescent="0.2">
      <c r="E1" s="35" t="s">
        <v>14</v>
      </c>
    </row>
    <row r="3" spans="1:8" ht="15.95" customHeight="1" x14ac:dyDescent="0.3">
      <c r="B3" s="2" t="s">
        <v>0</v>
      </c>
      <c r="C3" s="2"/>
      <c r="D3" s="2"/>
      <c r="E3" s="2"/>
      <c r="F3" s="2"/>
      <c r="G3" s="2"/>
      <c r="H3" s="2"/>
    </row>
    <row r="4" spans="1:8" ht="14.45" customHeight="1" x14ac:dyDescent="0.25">
      <c r="B4" s="3"/>
      <c r="C4" s="3"/>
      <c r="D4" s="3"/>
      <c r="E4" s="3"/>
      <c r="F4" s="3"/>
      <c r="G4" s="3"/>
      <c r="H4" s="3"/>
    </row>
    <row r="5" spans="1:8" ht="18.95" customHeight="1" x14ac:dyDescent="0.3">
      <c r="B5" s="2"/>
      <c r="C5" s="2"/>
      <c r="D5" s="2"/>
      <c r="E5" s="2"/>
      <c r="F5" s="2"/>
      <c r="G5" s="2"/>
      <c r="H5" s="2"/>
    </row>
    <row r="6" spans="1:8" ht="18.95" customHeight="1" x14ac:dyDescent="0.3">
      <c r="B6" s="4"/>
      <c r="C6" s="2" t="s">
        <v>11</v>
      </c>
      <c r="D6" s="2"/>
      <c r="E6" s="2"/>
      <c r="F6" s="2"/>
      <c r="G6" s="2"/>
      <c r="H6" s="4"/>
    </row>
    <row r="7" spans="1:8" ht="12.95" customHeight="1" x14ac:dyDescent="0.2">
      <c r="E7" s="36" t="s">
        <v>15</v>
      </c>
    </row>
    <row r="8" spans="1:8" ht="18.95" customHeight="1" x14ac:dyDescent="0.3">
      <c r="D8" s="28"/>
      <c r="F8" s="4"/>
      <c r="G8" s="4"/>
      <c r="H8" s="4"/>
    </row>
    <row r="9" spans="1:8" ht="12.95" customHeight="1" x14ac:dyDescent="0.2">
      <c r="E9" s="36"/>
      <c r="F9" s="13"/>
      <c r="G9" s="13"/>
      <c r="H9" s="13"/>
    </row>
    <row r="10" spans="1:8" ht="12.95" customHeight="1" x14ac:dyDescent="0.2">
      <c r="E10" s="36"/>
      <c r="F10" s="13"/>
      <c r="G10" s="13"/>
      <c r="H10" s="13"/>
    </row>
    <row r="11" spans="1:8" ht="12.95" customHeight="1" x14ac:dyDescent="0.2">
      <c r="B11" s="5"/>
      <c r="C11" s="5"/>
      <c r="D11" s="5"/>
      <c r="E11" s="5"/>
    </row>
    <row r="12" spans="1:8" ht="12.95" customHeight="1" x14ac:dyDescent="0.2">
      <c r="A12" s="1"/>
      <c r="B12" s="6" t="s">
        <v>1</v>
      </c>
      <c r="C12" s="19"/>
      <c r="D12" s="29"/>
      <c r="E12" s="37" t="s">
        <v>16</v>
      </c>
      <c r="F12" s="15"/>
      <c r="G12" s="35" t="s">
        <v>21</v>
      </c>
    </row>
    <row r="13" spans="1:8" ht="12.95" customHeight="1" x14ac:dyDescent="0.2">
      <c r="A13" s="1"/>
      <c r="B13" s="7"/>
      <c r="C13" s="20"/>
      <c r="D13" s="30"/>
      <c r="E13" s="38"/>
      <c r="F13" s="15"/>
      <c r="G13" s="46" t="s">
        <v>22</v>
      </c>
    </row>
    <row r="14" spans="1:8" ht="37.700000000000003" customHeight="1" x14ac:dyDescent="0.2">
      <c r="A14" s="1"/>
      <c r="B14" s="8" t="s">
        <v>2</v>
      </c>
      <c r="C14" s="21"/>
      <c r="D14" s="31"/>
      <c r="E14" s="39" t="s">
        <v>17</v>
      </c>
      <c r="F14" s="15"/>
      <c r="G14" s="46"/>
    </row>
    <row r="15" spans="1:8" ht="12.95" customHeight="1" x14ac:dyDescent="0.2">
      <c r="A15" s="1"/>
      <c r="B15" s="8"/>
      <c r="C15" s="21"/>
      <c r="D15" s="31"/>
      <c r="E15" s="40"/>
      <c r="F15" s="43"/>
      <c r="G15" s="47" t="s">
        <v>23</v>
      </c>
    </row>
    <row r="16" spans="1:8" ht="12.95" customHeight="1" x14ac:dyDescent="0.2">
      <c r="A16" s="1"/>
      <c r="B16" s="8"/>
      <c r="C16" s="21"/>
      <c r="D16" s="31"/>
      <c r="E16" s="40"/>
      <c r="F16" s="44" t="s">
        <v>19</v>
      </c>
      <c r="G16" s="47"/>
      <c r="H16" s="47"/>
    </row>
    <row r="17" spans="1:9" ht="12.95" customHeight="1" x14ac:dyDescent="0.2">
      <c r="A17" s="1"/>
      <c r="B17" s="8" t="s">
        <v>3</v>
      </c>
      <c r="C17" s="21"/>
      <c r="D17" s="31"/>
      <c r="E17" s="39" t="s">
        <v>18</v>
      </c>
      <c r="F17" s="220" t="s">
        <v>20</v>
      </c>
      <c r="G17" s="221"/>
      <c r="H17" s="221"/>
    </row>
    <row r="18" spans="1:9" ht="12.95" customHeight="1" x14ac:dyDescent="0.2">
      <c r="A18" s="1"/>
      <c r="B18" s="8" t="s">
        <v>4</v>
      </c>
      <c r="C18" s="21"/>
      <c r="D18" s="31"/>
      <c r="E18" s="39"/>
      <c r="F18" s="43"/>
    </row>
    <row r="19" spans="1:9" ht="12.95" customHeight="1" x14ac:dyDescent="0.2">
      <c r="A19" s="1"/>
      <c r="B19" s="8" t="s">
        <v>5</v>
      </c>
      <c r="C19" s="21"/>
      <c r="D19" s="31"/>
      <c r="E19" s="39"/>
      <c r="F19" s="45"/>
      <c r="G19" s="48"/>
      <c r="H19" s="48"/>
    </row>
    <row r="20" spans="1:9" ht="12.95" customHeight="1" x14ac:dyDescent="0.2">
      <c r="A20" s="1"/>
      <c r="B20" s="9"/>
      <c r="C20" s="22"/>
      <c r="D20" s="32"/>
      <c r="E20" s="39"/>
      <c r="F20" s="44"/>
      <c r="G20" s="47"/>
      <c r="H20" s="47"/>
    </row>
    <row r="21" spans="1:9" ht="12.95" customHeight="1" x14ac:dyDescent="0.2">
      <c r="A21" s="1"/>
      <c r="B21" s="10"/>
      <c r="C21" s="23"/>
      <c r="D21" s="1"/>
      <c r="E21" s="41"/>
      <c r="F21" s="44"/>
      <c r="G21" s="47"/>
      <c r="H21" s="47"/>
    </row>
    <row r="22" spans="1:9" ht="12.95" customHeight="1" x14ac:dyDescent="0.2">
      <c r="A22" s="1"/>
      <c r="B22" s="11"/>
      <c r="C22" s="5"/>
      <c r="D22" s="33"/>
      <c r="E22" s="42"/>
      <c r="F22" s="43"/>
    </row>
    <row r="23" spans="1:9" ht="12.95" customHeight="1" x14ac:dyDescent="0.2">
      <c r="B23" s="12"/>
      <c r="C23" s="12"/>
      <c r="D23" s="12"/>
      <c r="E23" s="12"/>
    </row>
    <row r="24" spans="1:9" ht="12.95" customHeight="1" x14ac:dyDescent="0.2">
      <c r="B24" s="13"/>
      <c r="C24" s="13"/>
      <c r="D24" s="13"/>
      <c r="E24" s="13"/>
    </row>
    <row r="25" spans="1:9" ht="12.95" customHeight="1" x14ac:dyDescent="0.2">
      <c r="B25" s="13"/>
      <c r="C25" s="13"/>
      <c r="D25" s="13"/>
      <c r="E25" s="13"/>
    </row>
    <row r="26" spans="1:9" ht="12.95" customHeight="1" x14ac:dyDescent="0.2">
      <c r="B26" s="13"/>
      <c r="C26" s="13"/>
      <c r="D26" s="13"/>
      <c r="E26" s="13"/>
    </row>
    <row r="27" spans="1:9" ht="12.95" customHeight="1" x14ac:dyDescent="0.2">
      <c r="B27" s="13"/>
      <c r="C27" s="13"/>
      <c r="D27" s="13"/>
      <c r="E27" s="13"/>
    </row>
    <row r="28" spans="1:9" ht="12.95" customHeight="1" x14ac:dyDescent="0.2">
      <c r="B28" s="13"/>
      <c r="C28" s="13"/>
      <c r="D28" s="13"/>
      <c r="E28" s="13"/>
    </row>
    <row r="30" spans="1:9" ht="12.95" customHeight="1" x14ac:dyDescent="0.2">
      <c r="B30" s="5"/>
      <c r="C30" s="5"/>
      <c r="D30" s="5"/>
      <c r="E30" s="5"/>
      <c r="F30" s="5"/>
      <c r="G30" s="5"/>
      <c r="H30" s="5"/>
    </row>
    <row r="31" spans="1:9" ht="12.95" customHeight="1" x14ac:dyDescent="0.2">
      <c r="A31" s="1"/>
      <c r="B31" s="14" t="s">
        <v>6</v>
      </c>
      <c r="C31" s="24"/>
      <c r="D31" s="12"/>
      <c r="E31" s="12"/>
      <c r="F31" s="12"/>
      <c r="G31" s="12"/>
      <c r="H31" s="30"/>
      <c r="I31" s="15"/>
    </row>
    <row r="32" spans="1:9" ht="12.95" customHeight="1" x14ac:dyDescent="0.2">
      <c r="A32" s="1"/>
      <c r="B32" s="15"/>
      <c r="C32" s="13"/>
      <c r="D32" s="13"/>
      <c r="E32" s="13"/>
      <c r="F32" s="13"/>
      <c r="G32" s="13"/>
      <c r="H32" s="1"/>
      <c r="I32" s="15"/>
    </row>
    <row r="33" spans="1:9" ht="12.95" customHeight="1" x14ac:dyDescent="0.2">
      <c r="A33" s="1"/>
      <c r="B33" s="15" t="s">
        <v>7</v>
      </c>
      <c r="C33" s="13"/>
      <c r="D33" s="5" t="s">
        <v>12</v>
      </c>
      <c r="E33" s="5"/>
      <c r="F33" s="5"/>
      <c r="G33" s="5"/>
      <c r="H33" s="33"/>
      <c r="I33" s="15"/>
    </row>
    <row r="34" spans="1:9" ht="12.95" customHeight="1" x14ac:dyDescent="0.2">
      <c r="A34" s="1"/>
      <c r="B34" s="15"/>
      <c r="C34" s="13"/>
      <c r="D34" s="12"/>
      <c r="E34" s="12"/>
      <c r="F34" s="12"/>
      <c r="G34" s="12"/>
      <c r="H34" s="30"/>
      <c r="I34" s="15"/>
    </row>
    <row r="35" spans="1:9" ht="12.95" customHeight="1" x14ac:dyDescent="0.2">
      <c r="A35" s="1"/>
      <c r="B35" s="15" t="s">
        <v>8</v>
      </c>
      <c r="C35" s="13"/>
      <c r="D35" s="34" t="s">
        <v>13</v>
      </c>
      <c r="E35" s="34"/>
      <c r="F35" s="34"/>
      <c r="G35" s="34"/>
      <c r="H35" s="49"/>
      <c r="I35" s="15"/>
    </row>
    <row r="36" spans="1:9" ht="12.95" customHeight="1" x14ac:dyDescent="0.2">
      <c r="A36" s="1"/>
      <c r="B36" s="15"/>
      <c r="C36" s="13"/>
      <c r="D36" s="34"/>
      <c r="E36" s="34"/>
      <c r="F36" s="34"/>
      <c r="G36" s="34"/>
      <c r="H36" s="49"/>
      <c r="I36" s="15"/>
    </row>
    <row r="37" spans="1:9" ht="12.95" customHeight="1" x14ac:dyDescent="0.2">
      <c r="A37" s="1"/>
      <c r="B37" s="16"/>
      <c r="C37" s="25"/>
      <c r="D37" s="25"/>
      <c r="E37" s="25"/>
      <c r="F37" s="25"/>
      <c r="G37" s="25"/>
      <c r="H37" s="50"/>
      <c r="I37" s="43"/>
    </row>
    <row r="38" spans="1:9" ht="12.95" customHeight="1" x14ac:dyDescent="0.2">
      <c r="A38" s="1"/>
      <c r="B38" s="17" t="s">
        <v>9</v>
      </c>
      <c r="C38" s="26"/>
      <c r="D38" s="26"/>
      <c r="E38" s="26"/>
      <c r="F38" s="26"/>
      <c r="G38" s="26"/>
      <c r="H38" s="51"/>
      <c r="I38" s="43"/>
    </row>
    <row r="39" spans="1:9" ht="12.95" customHeight="1" x14ac:dyDescent="0.2">
      <c r="A39" s="1"/>
      <c r="B39" s="15"/>
      <c r="C39" s="13"/>
      <c r="D39" s="13"/>
      <c r="E39" s="13"/>
      <c r="F39" s="13"/>
      <c r="G39" s="13"/>
      <c r="H39" s="1"/>
      <c r="I39" s="15"/>
    </row>
    <row r="40" spans="1:9" ht="12.95" customHeight="1" x14ac:dyDescent="0.2">
      <c r="A40" s="1"/>
      <c r="B40" s="18"/>
      <c r="C40" s="27"/>
      <c r="D40" s="27"/>
      <c r="E40" s="27"/>
      <c r="F40" s="27"/>
      <c r="G40" s="27"/>
      <c r="H40" s="52"/>
      <c r="I40" s="15"/>
    </row>
    <row r="41" spans="1:9" ht="12.95" customHeight="1" x14ac:dyDescent="0.2">
      <c r="A41" s="1"/>
      <c r="B41" s="17" t="s">
        <v>10</v>
      </c>
      <c r="C41" s="26"/>
      <c r="D41" s="26"/>
      <c r="E41" s="26"/>
      <c r="F41" s="26"/>
      <c r="G41" s="26"/>
      <c r="H41" s="51"/>
      <c r="I41" s="15"/>
    </row>
    <row r="42" spans="1:9" ht="12.95" customHeight="1" x14ac:dyDescent="0.2">
      <c r="A42" s="1"/>
      <c r="B42" s="11"/>
      <c r="C42" s="5"/>
      <c r="D42" s="5"/>
      <c r="E42" s="5"/>
      <c r="F42" s="5"/>
      <c r="G42" s="5"/>
      <c r="H42" s="33"/>
      <c r="I42" s="15"/>
    </row>
    <row r="43" spans="1:9" ht="12.95" customHeight="1" x14ac:dyDescent="0.2">
      <c r="B43" s="12"/>
      <c r="C43" s="12"/>
      <c r="D43" s="12"/>
      <c r="E43" s="12"/>
      <c r="F43" s="12"/>
      <c r="G43" s="12"/>
      <c r="H43" s="12"/>
    </row>
  </sheetData>
  <mergeCells count="1">
    <mergeCell ref="F17:H17"/>
  </mergeCells>
  <pageMargins left="0.74803149606299213" right="0.74803149606299213" top="0.98425196850393704" bottom="0.98425196850393704" header="0.51181102362204722" footer="0.51181102362204722"/>
  <pageSetup paperSize="9" scale="92" orientation="portrait"/>
  <headerFooter alignWithMargins="0">
    <oddFooter>&amp;LD35EE8F8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/>
  </sheetViews>
  <sheetFormatPr defaultRowHeight="12.75" x14ac:dyDescent="0.2"/>
  <cols>
    <col min="1" max="1" width="5.5703125" customWidth="1"/>
    <col min="2" max="2" width="6.5703125" customWidth="1"/>
    <col min="3" max="3" width="40.28515625" customWidth="1"/>
    <col min="4" max="4" width="5" customWidth="1"/>
    <col min="5" max="5" width="10.140625" customWidth="1"/>
    <col min="6" max="6" width="10.42578125" customWidth="1"/>
    <col min="7" max="7" width="9" customWidth="1"/>
    <col min="9" max="9" width="10.140625" customWidth="1"/>
    <col min="10" max="10" width="8.28515625" customWidth="1"/>
    <col min="11" max="11" width="9" customWidth="1"/>
  </cols>
  <sheetData>
    <row r="1" spans="1:12" ht="15.75" x14ac:dyDescent="0.2">
      <c r="A1" s="53" t="s">
        <v>24</v>
      </c>
      <c r="B1" s="53"/>
      <c r="C1" s="53"/>
      <c r="D1" s="53"/>
      <c r="E1" s="53"/>
      <c r="F1" s="53"/>
      <c r="G1" s="53"/>
      <c r="H1" s="53"/>
      <c r="I1" s="53"/>
      <c r="J1" s="53"/>
      <c r="K1" s="87"/>
      <c r="L1" s="89"/>
    </row>
    <row r="2" spans="1:12" ht="114.75" x14ac:dyDescent="0.2">
      <c r="A2" s="54" t="s">
        <v>25</v>
      </c>
      <c r="B2" s="54"/>
      <c r="C2" s="54"/>
      <c r="D2" s="77" t="s">
        <v>61</v>
      </c>
      <c r="E2" s="54" t="s">
        <v>63</v>
      </c>
      <c r="F2" s="54"/>
      <c r="G2" s="54"/>
      <c r="H2" s="54" t="s">
        <v>68</v>
      </c>
      <c r="I2" s="54"/>
      <c r="J2" s="81" t="s">
        <v>71</v>
      </c>
      <c r="K2" s="81"/>
      <c r="L2" s="90"/>
    </row>
    <row r="3" spans="1:12" ht="27" x14ac:dyDescent="0.2">
      <c r="A3" s="54"/>
      <c r="B3" s="54"/>
      <c r="C3" s="54"/>
      <c r="D3" s="77"/>
      <c r="E3" s="81" t="s">
        <v>64</v>
      </c>
      <c r="F3" s="84" t="s">
        <v>65</v>
      </c>
      <c r="G3" s="84"/>
      <c r="H3" s="54"/>
      <c r="I3" s="54"/>
      <c r="J3" s="81"/>
      <c r="K3" s="81"/>
      <c r="L3" s="90"/>
    </row>
    <row r="4" spans="1:12" ht="120" x14ac:dyDescent="0.2">
      <c r="A4" s="54"/>
      <c r="B4" s="54"/>
      <c r="C4" s="54"/>
      <c r="D4" s="77"/>
      <c r="E4" s="81"/>
      <c r="F4" s="84" t="s">
        <v>66</v>
      </c>
      <c r="G4" s="85" t="s">
        <v>67</v>
      </c>
      <c r="H4" s="81" t="s">
        <v>64</v>
      </c>
      <c r="I4" s="86" t="s">
        <v>69</v>
      </c>
      <c r="J4" s="81" t="s">
        <v>64</v>
      </c>
      <c r="K4" s="88" t="s">
        <v>72</v>
      </c>
      <c r="L4" s="91"/>
    </row>
    <row r="5" spans="1:12" x14ac:dyDescent="0.2">
      <c r="A5" s="55" t="s">
        <v>26</v>
      </c>
      <c r="B5" s="62"/>
      <c r="C5" s="71"/>
      <c r="D5" s="78" t="s">
        <v>62</v>
      </c>
      <c r="E5" s="78">
        <v>1</v>
      </c>
      <c r="F5" s="78">
        <v>2</v>
      </c>
      <c r="G5" s="78">
        <v>3</v>
      </c>
      <c r="H5" s="78">
        <v>4</v>
      </c>
      <c r="I5" s="78">
        <v>5</v>
      </c>
      <c r="J5" s="78">
        <v>6</v>
      </c>
      <c r="K5" s="78">
        <v>7</v>
      </c>
      <c r="L5" s="92"/>
    </row>
    <row r="6" spans="1:12" ht="89.25" x14ac:dyDescent="0.2">
      <c r="A6" s="56" t="s">
        <v>27</v>
      </c>
      <c r="B6" s="63" t="s">
        <v>32</v>
      </c>
      <c r="C6" s="72"/>
      <c r="D6" s="79">
        <v>1</v>
      </c>
      <c r="E6" s="82">
        <v>144</v>
      </c>
      <c r="F6" s="82">
        <v>73</v>
      </c>
      <c r="G6" s="82"/>
      <c r="H6" s="82">
        <v>47</v>
      </c>
      <c r="I6" s="82" t="s">
        <v>70</v>
      </c>
      <c r="J6" s="82">
        <v>97</v>
      </c>
      <c r="K6" s="83">
        <v>16</v>
      </c>
      <c r="L6" s="93">
        <f t="shared" ref="L6:L11" si="0">E6-F6</f>
        <v>71</v>
      </c>
    </row>
    <row r="7" spans="1:12" ht="153" x14ac:dyDescent="0.2">
      <c r="A7" s="57"/>
      <c r="B7" s="63" t="s">
        <v>33</v>
      </c>
      <c r="C7" s="72"/>
      <c r="D7" s="79">
        <v>2</v>
      </c>
      <c r="E7" s="82">
        <v>252</v>
      </c>
      <c r="F7" s="82">
        <v>238</v>
      </c>
      <c r="G7" s="82"/>
      <c r="H7" s="82">
        <v>246</v>
      </c>
      <c r="I7" s="82">
        <v>237</v>
      </c>
      <c r="J7" s="82">
        <v>6</v>
      </c>
      <c r="K7" s="83"/>
      <c r="L7" s="93">
        <f t="shared" si="0"/>
        <v>14</v>
      </c>
    </row>
    <row r="8" spans="1:12" ht="153" x14ac:dyDescent="0.2">
      <c r="A8" s="57"/>
      <c r="B8" s="63" t="s">
        <v>34</v>
      </c>
      <c r="C8" s="72"/>
      <c r="D8" s="79">
        <v>3</v>
      </c>
      <c r="E8" s="82"/>
      <c r="F8" s="82"/>
      <c r="G8" s="82"/>
      <c r="H8" s="82"/>
      <c r="I8" s="82"/>
      <c r="J8" s="82"/>
      <c r="K8" s="83"/>
      <c r="L8" s="93">
        <f t="shared" si="0"/>
        <v>0</v>
      </c>
    </row>
    <row r="9" spans="1:12" ht="114.75" x14ac:dyDescent="0.2">
      <c r="A9" s="57"/>
      <c r="B9" s="63" t="s">
        <v>35</v>
      </c>
      <c r="C9" s="72"/>
      <c r="D9" s="79">
        <v>4</v>
      </c>
      <c r="E9" s="82">
        <v>44</v>
      </c>
      <c r="F9" s="82">
        <v>35</v>
      </c>
      <c r="G9" s="82"/>
      <c r="H9" s="83">
        <v>37</v>
      </c>
      <c r="I9" s="82">
        <v>28</v>
      </c>
      <c r="J9" s="82">
        <v>7</v>
      </c>
      <c r="K9" s="83"/>
      <c r="L9" s="93">
        <f t="shared" si="0"/>
        <v>9</v>
      </c>
    </row>
    <row r="10" spans="1:12" ht="204" x14ac:dyDescent="0.2">
      <c r="A10" s="57"/>
      <c r="B10" s="63" t="s">
        <v>36</v>
      </c>
      <c r="C10" s="72"/>
      <c r="D10" s="79">
        <v>5</v>
      </c>
      <c r="E10" s="82">
        <v>4</v>
      </c>
      <c r="F10" s="82">
        <v>3</v>
      </c>
      <c r="G10" s="82"/>
      <c r="H10" s="82">
        <v>1</v>
      </c>
      <c r="I10" s="82"/>
      <c r="J10" s="82">
        <v>3</v>
      </c>
      <c r="K10" s="83"/>
      <c r="L10" s="93">
        <f t="shared" si="0"/>
        <v>1</v>
      </c>
    </row>
    <row r="11" spans="1:12" ht="165.75" x14ac:dyDescent="0.2">
      <c r="A11" s="57"/>
      <c r="B11" s="63" t="s">
        <v>37</v>
      </c>
      <c r="C11" s="72"/>
      <c r="D11" s="79">
        <v>6</v>
      </c>
      <c r="E11" s="82"/>
      <c r="F11" s="82"/>
      <c r="G11" s="82"/>
      <c r="H11" s="82"/>
      <c r="I11" s="82"/>
      <c r="J11" s="82"/>
      <c r="K11" s="83"/>
      <c r="L11" s="93">
        <f t="shared" si="0"/>
        <v>0</v>
      </c>
    </row>
    <row r="12" spans="1:12" ht="89.25" x14ac:dyDescent="0.2">
      <c r="A12" s="57"/>
      <c r="B12" s="63" t="s">
        <v>38</v>
      </c>
      <c r="C12" s="72"/>
      <c r="D12" s="79">
        <v>7</v>
      </c>
      <c r="E12" s="82">
        <v>2</v>
      </c>
      <c r="F12" s="82">
        <v>2</v>
      </c>
      <c r="G12" s="82"/>
      <c r="H12" s="82">
        <v>2</v>
      </c>
      <c r="I12" s="82">
        <v>1</v>
      </c>
      <c r="J12" s="82"/>
      <c r="K12" s="83"/>
      <c r="L12" s="93"/>
    </row>
    <row r="13" spans="1:12" ht="114.75" x14ac:dyDescent="0.2">
      <c r="A13" s="57"/>
      <c r="B13" s="63" t="s">
        <v>39</v>
      </c>
      <c r="C13" s="72"/>
      <c r="D13" s="79">
        <v>8</v>
      </c>
      <c r="E13" s="82"/>
      <c r="F13" s="82"/>
      <c r="G13" s="82"/>
      <c r="H13" s="82"/>
      <c r="I13" s="82"/>
      <c r="J13" s="82"/>
      <c r="K13" s="83"/>
      <c r="L13" s="93">
        <f t="shared" ref="L13:L46" si="1">E13-F13</f>
        <v>0</v>
      </c>
    </row>
    <row r="14" spans="1:12" ht="76.5" x14ac:dyDescent="0.2">
      <c r="A14" s="57"/>
      <c r="B14" s="63" t="s">
        <v>40</v>
      </c>
      <c r="C14" s="72"/>
      <c r="D14" s="79">
        <v>9</v>
      </c>
      <c r="E14" s="82">
        <v>2</v>
      </c>
      <c r="F14" s="82">
        <v>1</v>
      </c>
      <c r="G14" s="82"/>
      <c r="H14" s="82">
        <v>1</v>
      </c>
      <c r="I14" s="82">
        <v>1</v>
      </c>
      <c r="J14" s="82">
        <v>1</v>
      </c>
      <c r="K14" s="83"/>
      <c r="L14" s="93">
        <f t="shared" si="1"/>
        <v>1</v>
      </c>
    </row>
    <row r="15" spans="1:12" x14ac:dyDescent="0.2">
      <c r="A15" s="58"/>
      <c r="B15" s="64" t="s">
        <v>41</v>
      </c>
      <c r="C15" s="64"/>
      <c r="D15" s="79">
        <v>10</v>
      </c>
      <c r="E15" s="83">
        <f t="shared" ref="E15:K15" si="2">SUM(E6:E14)</f>
        <v>448</v>
      </c>
      <c r="F15" s="83">
        <f t="shared" si="2"/>
        <v>352</v>
      </c>
      <c r="G15" s="83">
        <f t="shared" si="2"/>
        <v>0</v>
      </c>
      <c r="H15" s="83">
        <f t="shared" si="2"/>
        <v>334</v>
      </c>
      <c r="I15" s="83">
        <f t="shared" si="2"/>
        <v>267</v>
      </c>
      <c r="J15" s="83">
        <f t="shared" si="2"/>
        <v>114</v>
      </c>
      <c r="K15" s="83">
        <f t="shared" si="2"/>
        <v>16</v>
      </c>
      <c r="L15" s="93">
        <f t="shared" si="1"/>
        <v>96</v>
      </c>
    </row>
    <row r="16" spans="1:12" ht="16.7" customHeight="1" x14ac:dyDescent="0.2">
      <c r="A16" s="56" t="s">
        <v>28</v>
      </c>
      <c r="B16" s="63" t="s">
        <v>42</v>
      </c>
      <c r="C16" s="72"/>
      <c r="D16" s="79">
        <v>11</v>
      </c>
      <c r="E16" s="83">
        <v>4</v>
      </c>
      <c r="F16" s="83">
        <v>4</v>
      </c>
      <c r="G16" s="83"/>
      <c r="H16" s="83">
        <v>4</v>
      </c>
      <c r="I16" s="83">
        <v>2</v>
      </c>
      <c r="J16" s="83"/>
      <c r="K16" s="83"/>
      <c r="L16" s="93">
        <f t="shared" si="1"/>
        <v>0</v>
      </c>
    </row>
    <row r="17" spans="1:12" x14ac:dyDescent="0.2">
      <c r="A17" s="57"/>
      <c r="B17" s="65"/>
      <c r="C17" s="73" t="s">
        <v>58</v>
      </c>
      <c r="D17" s="79">
        <v>12</v>
      </c>
      <c r="E17" s="83">
        <v>5</v>
      </c>
      <c r="F17" s="83">
        <v>2</v>
      </c>
      <c r="G17" s="83"/>
      <c r="H17" s="83">
        <v>4</v>
      </c>
      <c r="I17" s="83">
        <v>4</v>
      </c>
      <c r="J17" s="83">
        <v>1</v>
      </c>
      <c r="K17" s="83"/>
      <c r="L17" s="93">
        <f t="shared" si="1"/>
        <v>3</v>
      </c>
    </row>
    <row r="18" spans="1:12" ht="26.45" customHeight="1" x14ac:dyDescent="0.2">
      <c r="A18" s="57"/>
      <c r="B18" s="63" t="s">
        <v>43</v>
      </c>
      <c r="C18" s="72"/>
      <c r="D18" s="79">
        <v>13</v>
      </c>
      <c r="E18" s="83"/>
      <c r="F18" s="83"/>
      <c r="G18" s="83"/>
      <c r="H18" s="83"/>
      <c r="I18" s="83"/>
      <c r="J18" s="83"/>
      <c r="K18" s="83"/>
      <c r="L18" s="93">
        <f t="shared" si="1"/>
        <v>0</v>
      </c>
    </row>
    <row r="19" spans="1:12" ht="18.2" customHeight="1" x14ac:dyDescent="0.2">
      <c r="A19" s="57"/>
      <c r="B19" s="63" t="s">
        <v>35</v>
      </c>
      <c r="C19" s="72"/>
      <c r="D19" s="79">
        <v>14</v>
      </c>
      <c r="E19" s="83">
        <v>3</v>
      </c>
      <c r="F19" s="83">
        <v>1</v>
      </c>
      <c r="G19" s="83"/>
      <c r="H19" s="83">
        <v>1</v>
      </c>
      <c r="I19" s="83">
        <v>1</v>
      </c>
      <c r="J19" s="83">
        <v>2</v>
      </c>
      <c r="K19" s="83"/>
      <c r="L19" s="93">
        <f t="shared" si="1"/>
        <v>2</v>
      </c>
    </row>
    <row r="20" spans="1:12" ht="24.2" customHeight="1" x14ac:dyDescent="0.2">
      <c r="A20" s="57"/>
      <c r="B20" s="63" t="s">
        <v>36</v>
      </c>
      <c r="C20" s="72"/>
      <c r="D20" s="79">
        <v>15</v>
      </c>
      <c r="E20" s="83"/>
      <c r="F20" s="83"/>
      <c r="G20" s="83"/>
      <c r="H20" s="83"/>
      <c r="I20" s="83"/>
      <c r="J20" s="83"/>
      <c r="K20" s="83"/>
      <c r="L20" s="93">
        <f t="shared" si="1"/>
        <v>0</v>
      </c>
    </row>
    <row r="21" spans="1:12" ht="17.45" customHeight="1" x14ac:dyDescent="0.2">
      <c r="A21" s="57"/>
      <c r="B21" s="63" t="s">
        <v>44</v>
      </c>
      <c r="C21" s="72"/>
      <c r="D21" s="79">
        <v>16</v>
      </c>
      <c r="E21" s="83"/>
      <c r="F21" s="83"/>
      <c r="G21" s="83"/>
      <c r="H21" s="83"/>
      <c r="I21" s="83"/>
      <c r="J21" s="83"/>
      <c r="K21" s="83"/>
      <c r="L21" s="93">
        <f t="shared" si="1"/>
        <v>0</v>
      </c>
    </row>
    <row r="22" spans="1:12" ht="17.45" customHeight="1" x14ac:dyDescent="0.2">
      <c r="A22" s="57"/>
      <c r="B22" s="63" t="s">
        <v>38</v>
      </c>
      <c r="C22" s="72"/>
      <c r="D22" s="79">
        <v>17</v>
      </c>
      <c r="E22" s="83"/>
      <c r="F22" s="83"/>
      <c r="G22" s="83"/>
      <c r="H22" s="83"/>
      <c r="I22" s="83"/>
      <c r="J22" s="83"/>
      <c r="K22" s="83"/>
      <c r="L22" s="93">
        <f t="shared" si="1"/>
        <v>0</v>
      </c>
    </row>
    <row r="23" spans="1:12" ht="18.2" customHeight="1" x14ac:dyDescent="0.2">
      <c r="A23" s="57"/>
      <c r="B23" s="63" t="s">
        <v>45</v>
      </c>
      <c r="C23" s="72"/>
      <c r="D23" s="79">
        <v>18</v>
      </c>
      <c r="E23" s="83"/>
      <c r="F23" s="83"/>
      <c r="G23" s="83"/>
      <c r="H23" s="83"/>
      <c r="I23" s="83"/>
      <c r="J23" s="83"/>
      <c r="K23" s="83"/>
      <c r="L23" s="93">
        <f t="shared" si="1"/>
        <v>0</v>
      </c>
    </row>
    <row r="24" spans="1:12" ht="16.7" customHeight="1" x14ac:dyDescent="0.2">
      <c r="A24" s="58"/>
      <c r="B24" s="64" t="s">
        <v>41</v>
      </c>
      <c r="C24" s="64"/>
      <c r="D24" s="79">
        <v>19</v>
      </c>
      <c r="E24" s="83">
        <v>10</v>
      </c>
      <c r="F24" s="83">
        <v>5</v>
      </c>
      <c r="G24" s="83"/>
      <c r="H24" s="83">
        <v>7</v>
      </c>
      <c r="I24" s="83">
        <v>5</v>
      </c>
      <c r="J24" s="83">
        <v>3</v>
      </c>
      <c r="K24" s="83"/>
      <c r="L24" s="93">
        <f t="shared" si="1"/>
        <v>5</v>
      </c>
    </row>
    <row r="25" spans="1:12" ht="18.2" customHeight="1" x14ac:dyDescent="0.2">
      <c r="A25" s="59" t="s">
        <v>29</v>
      </c>
      <c r="B25" s="63" t="s">
        <v>46</v>
      </c>
      <c r="C25" s="72"/>
      <c r="D25" s="79">
        <v>20</v>
      </c>
      <c r="E25" s="83">
        <v>10</v>
      </c>
      <c r="F25" s="83">
        <v>9</v>
      </c>
      <c r="G25" s="83"/>
      <c r="H25" s="83">
        <v>9</v>
      </c>
      <c r="I25" s="83">
        <v>8</v>
      </c>
      <c r="J25" s="83">
        <v>1</v>
      </c>
      <c r="K25" s="83"/>
      <c r="L25" s="93">
        <f t="shared" si="1"/>
        <v>1</v>
      </c>
    </row>
    <row r="26" spans="1:12" ht="22.7" customHeight="1" x14ac:dyDescent="0.2">
      <c r="A26" s="59"/>
      <c r="B26" s="63" t="s">
        <v>43</v>
      </c>
      <c r="C26" s="72"/>
      <c r="D26" s="79">
        <v>21</v>
      </c>
      <c r="E26" s="83">
        <v>2</v>
      </c>
      <c r="F26" s="83">
        <v>2</v>
      </c>
      <c r="G26" s="83"/>
      <c r="H26" s="83">
        <v>2</v>
      </c>
      <c r="I26" s="83">
        <v>1</v>
      </c>
      <c r="J26" s="83"/>
      <c r="K26" s="83"/>
      <c r="L26" s="93">
        <f t="shared" si="1"/>
        <v>0</v>
      </c>
    </row>
    <row r="27" spans="1:12" ht="15.95" customHeight="1" x14ac:dyDescent="0.2">
      <c r="A27" s="59"/>
      <c r="B27" s="63" t="s">
        <v>42</v>
      </c>
      <c r="C27" s="72"/>
      <c r="D27" s="79">
        <v>22</v>
      </c>
      <c r="E27" s="83">
        <v>236</v>
      </c>
      <c r="F27" s="83">
        <v>212</v>
      </c>
      <c r="G27" s="83"/>
      <c r="H27" s="83">
        <v>210</v>
      </c>
      <c r="I27" s="83">
        <v>197</v>
      </c>
      <c r="J27" s="83">
        <v>26</v>
      </c>
      <c r="K27" s="83"/>
      <c r="L27" s="93">
        <f t="shared" si="1"/>
        <v>24</v>
      </c>
    </row>
    <row r="28" spans="1:12" ht="14.45" customHeight="1" x14ac:dyDescent="0.2">
      <c r="A28" s="59"/>
      <c r="B28" s="66"/>
      <c r="C28" s="73" t="s">
        <v>59</v>
      </c>
      <c r="D28" s="79">
        <v>23</v>
      </c>
      <c r="E28" s="83">
        <v>478</v>
      </c>
      <c r="F28" s="83">
        <v>200</v>
      </c>
      <c r="G28" s="83">
        <v>2</v>
      </c>
      <c r="H28" s="83">
        <v>240</v>
      </c>
      <c r="I28" s="83">
        <v>193</v>
      </c>
      <c r="J28" s="83">
        <v>238</v>
      </c>
      <c r="K28" s="83">
        <v>24</v>
      </c>
      <c r="L28" s="93">
        <f t="shared" si="1"/>
        <v>278</v>
      </c>
    </row>
    <row r="29" spans="1:12" ht="17.45" customHeight="1" x14ac:dyDescent="0.2">
      <c r="A29" s="59"/>
      <c r="B29" s="63" t="s">
        <v>47</v>
      </c>
      <c r="C29" s="72"/>
      <c r="D29" s="79">
        <v>24</v>
      </c>
      <c r="E29" s="83">
        <v>39</v>
      </c>
      <c r="F29" s="83">
        <v>37</v>
      </c>
      <c r="G29" s="83"/>
      <c r="H29" s="83">
        <v>39</v>
      </c>
      <c r="I29" s="83">
        <v>38</v>
      </c>
      <c r="J29" s="83"/>
      <c r="K29" s="83"/>
      <c r="L29" s="93">
        <f t="shared" si="1"/>
        <v>2</v>
      </c>
    </row>
    <row r="30" spans="1:12" ht="18.2" customHeight="1" x14ac:dyDescent="0.2">
      <c r="A30" s="59"/>
      <c r="B30" s="66"/>
      <c r="C30" s="73" t="s">
        <v>60</v>
      </c>
      <c r="D30" s="79">
        <v>25</v>
      </c>
      <c r="E30" s="83">
        <v>71</v>
      </c>
      <c r="F30" s="83">
        <v>38</v>
      </c>
      <c r="G30" s="83"/>
      <c r="H30" s="83">
        <v>35</v>
      </c>
      <c r="I30" s="83">
        <v>29</v>
      </c>
      <c r="J30" s="83">
        <v>36</v>
      </c>
      <c r="K30" s="83">
        <v>3</v>
      </c>
      <c r="L30" s="93">
        <f t="shared" si="1"/>
        <v>33</v>
      </c>
    </row>
    <row r="31" spans="1:12" ht="18.2" customHeight="1" x14ac:dyDescent="0.2">
      <c r="A31" s="59"/>
      <c r="B31" s="63" t="s">
        <v>48</v>
      </c>
      <c r="C31" s="72"/>
      <c r="D31" s="79">
        <v>26</v>
      </c>
      <c r="E31" s="83">
        <v>1</v>
      </c>
      <c r="F31" s="83">
        <v>1</v>
      </c>
      <c r="G31" s="83"/>
      <c r="H31" s="83">
        <v>1</v>
      </c>
      <c r="I31" s="83"/>
      <c r="J31" s="83"/>
      <c r="K31" s="83"/>
      <c r="L31" s="93">
        <f t="shared" si="1"/>
        <v>0</v>
      </c>
    </row>
    <row r="32" spans="1:12" ht="26.45" customHeight="1" x14ac:dyDescent="0.2">
      <c r="A32" s="59"/>
      <c r="B32" s="63" t="s">
        <v>49</v>
      </c>
      <c r="C32" s="72"/>
      <c r="D32" s="79">
        <v>27</v>
      </c>
      <c r="E32" s="83">
        <v>2</v>
      </c>
      <c r="F32" s="83">
        <v>1</v>
      </c>
      <c r="G32" s="83"/>
      <c r="H32" s="83"/>
      <c r="I32" s="83"/>
      <c r="J32" s="83">
        <v>2</v>
      </c>
      <c r="K32" s="83"/>
      <c r="L32" s="93">
        <f t="shared" si="1"/>
        <v>1</v>
      </c>
    </row>
    <row r="33" spans="1:12" ht="18.2" customHeight="1" x14ac:dyDescent="0.2">
      <c r="A33" s="59"/>
      <c r="B33" s="63" t="s">
        <v>44</v>
      </c>
      <c r="C33" s="72"/>
      <c r="D33" s="79">
        <v>28</v>
      </c>
      <c r="E33" s="83"/>
      <c r="F33" s="83"/>
      <c r="G33" s="83"/>
      <c r="H33" s="83"/>
      <c r="I33" s="83"/>
      <c r="J33" s="83"/>
      <c r="K33" s="83"/>
      <c r="L33" s="93">
        <f t="shared" si="1"/>
        <v>0</v>
      </c>
    </row>
    <row r="34" spans="1:12" ht="18.2" customHeight="1" x14ac:dyDescent="0.2">
      <c r="A34" s="59"/>
      <c r="B34" s="63" t="s">
        <v>38</v>
      </c>
      <c r="C34" s="72"/>
      <c r="D34" s="79">
        <v>29</v>
      </c>
      <c r="E34" s="83">
        <v>5</v>
      </c>
      <c r="F34" s="83">
        <v>5</v>
      </c>
      <c r="G34" s="83"/>
      <c r="H34" s="83">
        <v>5</v>
      </c>
      <c r="I34" s="83"/>
      <c r="J34" s="83"/>
      <c r="K34" s="83"/>
      <c r="L34" s="93">
        <f t="shared" si="1"/>
        <v>0</v>
      </c>
    </row>
    <row r="35" spans="1:12" ht="18.2" customHeight="1" x14ac:dyDescent="0.2">
      <c r="A35" s="59"/>
      <c r="B35" s="67" t="s">
        <v>50</v>
      </c>
      <c r="C35" s="74"/>
      <c r="D35" s="79">
        <v>30</v>
      </c>
      <c r="E35" s="83">
        <v>2</v>
      </c>
      <c r="F35" s="83">
        <v>1</v>
      </c>
      <c r="G35" s="83"/>
      <c r="H35" s="83">
        <v>1</v>
      </c>
      <c r="I35" s="83">
        <v>1</v>
      </c>
      <c r="J35" s="83">
        <v>1</v>
      </c>
      <c r="K35" s="83"/>
      <c r="L35" s="93">
        <f t="shared" si="1"/>
        <v>1</v>
      </c>
    </row>
    <row r="36" spans="1:12" ht="26.45" customHeight="1" x14ac:dyDescent="0.2">
      <c r="A36" s="59"/>
      <c r="B36" s="67" t="s">
        <v>51</v>
      </c>
      <c r="C36" s="74"/>
      <c r="D36" s="79">
        <v>31</v>
      </c>
      <c r="E36" s="83">
        <v>12</v>
      </c>
      <c r="F36" s="83">
        <v>7</v>
      </c>
      <c r="G36" s="83"/>
      <c r="H36" s="83">
        <v>7</v>
      </c>
      <c r="I36" s="83">
        <v>4</v>
      </c>
      <c r="J36" s="83">
        <v>5</v>
      </c>
      <c r="K36" s="83"/>
      <c r="L36" s="93">
        <f t="shared" si="1"/>
        <v>5</v>
      </c>
    </row>
    <row r="37" spans="1:12" ht="40.700000000000003" customHeight="1" x14ac:dyDescent="0.2">
      <c r="A37" s="59"/>
      <c r="B37" s="63" t="s">
        <v>52</v>
      </c>
      <c r="C37" s="72"/>
      <c r="D37" s="79">
        <v>32</v>
      </c>
      <c r="E37" s="83"/>
      <c r="F37" s="83"/>
      <c r="G37" s="83"/>
      <c r="H37" s="83"/>
      <c r="I37" s="83"/>
      <c r="J37" s="83"/>
      <c r="K37" s="83"/>
      <c r="L37" s="93">
        <f t="shared" si="1"/>
        <v>0</v>
      </c>
    </row>
    <row r="38" spans="1:12" ht="18.2" customHeight="1" x14ac:dyDescent="0.2">
      <c r="A38" s="59"/>
      <c r="B38" s="63" t="s">
        <v>53</v>
      </c>
      <c r="C38" s="72"/>
      <c r="D38" s="79">
        <v>33</v>
      </c>
      <c r="E38" s="83">
        <v>2</v>
      </c>
      <c r="F38" s="83">
        <v>1</v>
      </c>
      <c r="G38" s="83"/>
      <c r="H38" s="83">
        <v>1</v>
      </c>
      <c r="I38" s="83">
        <v>1</v>
      </c>
      <c r="J38" s="83">
        <v>1</v>
      </c>
      <c r="K38" s="83"/>
      <c r="L38" s="93">
        <f t="shared" si="1"/>
        <v>1</v>
      </c>
    </row>
    <row r="39" spans="1:12" ht="40.700000000000003" customHeight="1" x14ac:dyDescent="0.2">
      <c r="A39" s="59"/>
      <c r="B39" s="63" t="s">
        <v>54</v>
      </c>
      <c r="C39" s="72"/>
      <c r="D39" s="79">
        <v>34</v>
      </c>
      <c r="E39" s="83"/>
      <c r="F39" s="83"/>
      <c r="G39" s="83"/>
      <c r="H39" s="83"/>
      <c r="I39" s="83"/>
      <c r="J39" s="83"/>
      <c r="K39" s="83"/>
      <c r="L39" s="93">
        <f t="shared" si="1"/>
        <v>0</v>
      </c>
    </row>
    <row r="40" spans="1:12" ht="15.95" customHeight="1" x14ac:dyDescent="0.2">
      <c r="A40" s="59"/>
      <c r="B40" s="64" t="s">
        <v>41</v>
      </c>
      <c r="C40" s="64"/>
      <c r="D40" s="79">
        <v>35</v>
      </c>
      <c r="E40" s="83">
        <v>625</v>
      </c>
      <c r="F40" s="83">
        <v>299</v>
      </c>
      <c r="G40" s="83">
        <v>2</v>
      </c>
      <c r="H40" s="83">
        <v>315</v>
      </c>
      <c r="I40" s="83">
        <v>237</v>
      </c>
      <c r="J40" s="83">
        <v>310</v>
      </c>
      <c r="K40" s="83">
        <v>27</v>
      </c>
      <c r="L40" s="93">
        <f t="shared" si="1"/>
        <v>326</v>
      </c>
    </row>
    <row r="41" spans="1:12" ht="102" x14ac:dyDescent="0.2">
      <c r="A41" s="60" t="s">
        <v>30</v>
      </c>
      <c r="B41" s="68" t="s">
        <v>55</v>
      </c>
      <c r="C41" s="68"/>
      <c r="D41" s="79">
        <v>36</v>
      </c>
      <c r="E41" s="83">
        <v>505</v>
      </c>
      <c r="F41" s="83">
        <v>410</v>
      </c>
      <c r="G41" s="83"/>
      <c r="H41" s="83">
        <v>409</v>
      </c>
      <c r="I41" s="83" t="s">
        <v>70</v>
      </c>
      <c r="J41" s="83">
        <v>96</v>
      </c>
      <c r="K41" s="83"/>
      <c r="L41" s="93">
        <f t="shared" si="1"/>
        <v>95</v>
      </c>
    </row>
    <row r="42" spans="1:12" ht="16.7" customHeight="1" x14ac:dyDescent="0.2">
      <c r="A42" s="60"/>
      <c r="B42" s="69" t="s">
        <v>56</v>
      </c>
      <c r="C42" s="75"/>
      <c r="D42" s="79">
        <v>37</v>
      </c>
      <c r="E42" s="83">
        <v>4</v>
      </c>
      <c r="F42" s="83">
        <v>4</v>
      </c>
      <c r="G42" s="83"/>
      <c r="H42" s="83">
        <v>4</v>
      </c>
      <c r="I42" s="83" t="s">
        <v>70</v>
      </c>
      <c r="J42" s="83"/>
      <c r="K42" s="83"/>
      <c r="L42" s="93">
        <f t="shared" si="1"/>
        <v>0</v>
      </c>
    </row>
    <row r="43" spans="1:12" ht="26.45" customHeight="1" x14ac:dyDescent="0.2">
      <c r="A43" s="60"/>
      <c r="B43" s="68" t="s">
        <v>57</v>
      </c>
      <c r="C43" s="68"/>
      <c r="D43" s="79">
        <v>38</v>
      </c>
      <c r="E43" s="83">
        <v>24</v>
      </c>
      <c r="F43" s="83">
        <v>22</v>
      </c>
      <c r="G43" s="83"/>
      <c r="H43" s="83">
        <v>18</v>
      </c>
      <c r="I43" s="83">
        <v>11</v>
      </c>
      <c r="J43" s="83">
        <v>6</v>
      </c>
      <c r="K43" s="83"/>
      <c r="L43" s="93">
        <f t="shared" si="1"/>
        <v>2</v>
      </c>
    </row>
    <row r="44" spans="1:12" ht="15.95" customHeight="1" x14ac:dyDescent="0.2">
      <c r="A44" s="60"/>
      <c r="B44" s="222" t="s">
        <v>38</v>
      </c>
      <c r="C44" s="223"/>
      <c r="D44" s="79">
        <v>39</v>
      </c>
      <c r="E44" s="83"/>
      <c r="F44" s="83"/>
      <c r="G44" s="83"/>
      <c r="H44" s="83"/>
      <c r="I44" s="83"/>
      <c r="J44" s="83"/>
      <c r="K44" s="83"/>
      <c r="L44" s="93">
        <f t="shared" si="1"/>
        <v>0</v>
      </c>
    </row>
    <row r="45" spans="1:12" ht="17.45" customHeight="1" x14ac:dyDescent="0.2">
      <c r="A45" s="60"/>
      <c r="B45" s="64" t="s">
        <v>41</v>
      </c>
      <c r="C45" s="76"/>
      <c r="D45" s="79">
        <v>40</v>
      </c>
      <c r="E45" s="83">
        <f>E41+E43+E44</f>
        <v>529</v>
      </c>
      <c r="F45" s="83">
        <f>F41+F43+F44</f>
        <v>432</v>
      </c>
      <c r="G45" s="83">
        <f>G41+G43+G44</f>
        <v>0</v>
      </c>
      <c r="H45" s="83">
        <f>H41+H43+H44</f>
        <v>427</v>
      </c>
      <c r="I45" s="83">
        <f>I43+I44</f>
        <v>11</v>
      </c>
      <c r="J45" s="83">
        <f>J41+J43+J44</f>
        <v>102</v>
      </c>
      <c r="K45" s="83">
        <f>K41+K43+K44</f>
        <v>0</v>
      </c>
      <c r="L45" s="93">
        <f t="shared" si="1"/>
        <v>97</v>
      </c>
    </row>
    <row r="46" spans="1:12" ht="15.95" customHeight="1" x14ac:dyDescent="0.2">
      <c r="A46" s="60" t="s">
        <v>31</v>
      </c>
      <c r="B46" s="60"/>
      <c r="C46" s="60"/>
      <c r="D46" s="79">
        <v>41</v>
      </c>
      <c r="E46" s="83">
        <f t="shared" ref="E46:K46" si="3">E15+E24+E40+E45</f>
        <v>1612</v>
      </c>
      <c r="F46" s="83">
        <f t="shared" si="3"/>
        <v>1088</v>
      </c>
      <c r="G46" s="83">
        <f t="shared" si="3"/>
        <v>2</v>
      </c>
      <c r="H46" s="83">
        <f t="shared" si="3"/>
        <v>1083</v>
      </c>
      <c r="I46" s="83">
        <f t="shared" si="3"/>
        <v>520</v>
      </c>
      <c r="J46" s="83">
        <f t="shared" si="3"/>
        <v>529</v>
      </c>
      <c r="K46" s="83">
        <f t="shared" si="3"/>
        <v>43</v>
      </c>
      <c r="L46" s="93">
        <f t="shared" si="1"/>
        <v>524</v>
      </c>
    </row>
    <row r="47" spans="1:12" ht="15.95" customHeight="1" x14ac:dyDescent="0.25">
      <c r="A47" s="61"/>
      <c r="B47" s="70"/>
      <c r="C47" s="70"/>
      <c r="D47" s="80"/>
      <c r="E47" s="80"/>
      <c r="F47" s="80"/>
      <c r="G47" s="80"/>
      <c r="H47" s="80"/>
      <c r="I47" s="80"/>
      <c r="J47" s="80"/>
      <c r="K47" s="80"/>
    </row>
  </sheetData>
  <mergeCells count="1">
    <mergeCell ref="B44:C44"/>
  </mergeCells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/>
  <headerFooter alignWithMargins="0">
    <oddFooter>&amp;CФорма № 1-мзс, Підрозділ: Тиврівський районний суд Вінницької області, 
Початок періоду: 01.01.2020, Кінець періоду: 30.06.2020&amp;LD35EE8F8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/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8" ht="15.95" customHeight="1" x14ac:dyDescent="0.25">
      <c r="A1" s="94" t="s">
        <v>73</v>
      </c>
      <c r="B1" s="94"/>
      <c r="C1" s="94"/>
      <c r="D1" s="94"/>
      <c r="E1" s="94"/>
      <c r="F1" s="87"/>
      <c r="G1" s="87"/>
    </row>
    <row r="2" spans="1:8" ht="22.7" customHeight="1" x14ac:dyDescent="0.2">
      <c r="A2" s="54" t="s">
        <v>25</v>
      </c>
      <c r="B2" s="54"/>
      <c r="C2" s="54"/>
      <c r="D2" s="54"/>
      <c r="E2" s="54"/>
      <c r="F2" s="54" t="s">
        <v>122</v>
      </c>
      <c r="G2" s="54" t="s">
        <v>123</v>
      </c>
      <c r="H2" s="43"/>
    </row>
    <row r="3" spans="1:8" ht="17.45" customHeight="1" x14ac:dyDescent="0.2">
      <c r="A3" s="95" t="s">
        <v>27</v>
      </c>
      <c r="B3" s="101" t="s">
        <v>75</v>
      </c>
      <c r="C3" s="101"/>
      <c r="D3" s="101"/>
      <c r="E3" s="101"/>
      <c r="F3" s="77">
        <v>1</v>
      </c>
      <c r="G3" s="83">
        <v>3</v>
      </c>
      <c r="H3" s="43"/>
    </row>
    <row r="4" spans="1:8" ht="17.45" customHeight="1" x14ac:dyDescent="0.2">
      <c r="A4" s="96"/>
      <c r="B4" s="102"/>
      <c r="C4" s="113" t="s">
        <v>86</v>
      </c>
      <c r="D4" s="113"/>
      <c r="E4" s="129"/>
      <c r="F4" s="77">
        <v>2</v>
      </c>
      <c r="G4" s="83">
        <v>3</v>
      </c>
      <c r="H4" s="43"/>
    </row>
    <row r="5" spans="1:8" ht="17.45" customHeight="1" x14ac:dyDescent="0.2">
      <c r="A5" s="96"/>
      <c r="B5" s="102" t="s">
        <v>76</v>
      </c>
      <c r="C5" s="114"/>
      <c r="D5" s="114"/>
      <c r="E5" s="130"/>
      <c r="F5" s="77">
        <v>3</v>
      </c>
      <c r="G5" s="83">
        <v>94</v>
      </c>
      <c r="H5" s="43"/>
    </row>
    <row r="6" spans="1:8" ht="17.45" customHeight="1" x14ac:dyDescent="0.2">
      <c r="A6" s="96"/>
      <c r="B6" s="86" t="s">
        <v>77</v>
      </c>
      <c r="C6" s="115" t="s">
        <v>87</v>
      </c>
      <c r="D6" s="115"/>
      <c r="E6" s="115"/>
      <c r="F6" s="77">
        <v>4</v>
      </c>
      <c r="G6" s="83">
        <v>1</v>
      </c>
      <c r="H6" s="43"/>
    </row>
    <row r="7" spans="1:8" ht="25.7" customHeight="1" x14ac:dyDescent="0.2">
      <c r="A7" s="96"/>
      <c r="B7" s="103"/>
      <c r="C7" s="115" t="s">
        <v>88</v>
      </c>
      <c r="D7" s="115"/>
      <c r="E7" s="115"/>
      <c r="F7" s="77">
        <v>5</v>
      </c>
      <c r="G7" s="83">
        <v>13</v>
      </c>
      <c r="H7" s="43"/>
    </row>
    <row r="8" spans="1:8" ht="18.95" customHeight="1" x14ac:dyDescent="0.2">
      <c r="A8" s="96"/>
      <c r="B8" s="103"/>
      <c r="C8" s="86" t="s">
        <v>89</v>
      </c>
      <c r="D8" s="115" t="s">
        <v>117</v>
      </c>
      <c r="E8" s="115"/>
      <c r="F8" s="77">
        <v>6</v>
      </c>
      <c r="G8" s="83">
        <v>20</v>
      </c>
      <c r="H8" s="43"/>
    </row>
    <row r="9" spans="1:8" ht="18.95" customHeight="1" x14ac:dyDescent="0.2">
      <c r="A9" s="96"/>
      <c r="B9" s="103"/>
      <c r="C9" s="86"/>
      <c r="D9" s="115" t="s">
        <v>110</v>
      </c>
      <c r="E9" s="115"/>
      <c r="F9" s="77">
        <v>7</v>
      </c>
      <c r="G9" s="83">
        <v>13</v>
      </c>
      <c r="H9" s="43"/>
    </row>
    <row r="10" spans="1:8" ht="18.95" customHeight="1" x14ac:dyDescent="0.2">
      <c r="A10" s="96"/>
      <c r="B10" s="103"/>
      <c r="C10" s="86"/>
      <c r="D10" s="115" t="s">
        <v>111</v>
      </c>
      <c r="E10" s="115"/>
      <c r="F10" s="77">
        <v>8</v>
      </c>
      <c r="G10" s="83">
        <v>3</v>
      </c>
      <c r="H10" s="43"/>
    </row>
    <row r="11" spans="1:8" ht="18.95" customHeight="1" x14ac:dyDescent="0.2">
      <c r="A11" s="96"/>
      <c r="B11" s="104" t="s">
        <v>78</v>
      </c>
      <c r="C11" s="104"/>
      <c r="D11" s="104"/>
      <c r="E11" s="115" t="s">
        <v>120</v>
      </c>
      <c r="F11" s="77">
        <v>9</v>
      </c>
      <c r="G11" s="83"/>
      <c r="H11" s="43"/>
    </row>
    <row r="12" spans="1:8" ht="19.7" customHeight="1" x14ac:dyDescent="0.2">
      <c r="A12" s="96"/>
      <c r="B12" s="104"/>
      <c r="C12" s="104"/>
      <c r="D12" s="104"/>
      <c r="E12" s="115" t="s">
        <v>121</v>
      </c>
      <c r="F12" s="77">
        <v>10</v>
      </c>
      <c r="G12" s="83"/>
      <c r="H12" s="43"/>
    </row>
    <row r="13" spans="1:8" ht="26.45" customHeight="1" x14ac:dyDescent="0.2">
      <c r="A13" s="96"/>
      <c r="B13" s="54" t="s">
        <v>79</v>
      </c>
      <c r="C13" s="116" t="s">
        <v>90</v>
      </c>
      <c r="D13" s="123"/>
      <c r="E13" s="131"/>
      <c r="F13" s="77">
        <v>11</v>
      </c>
      <c r="G13" s="83">
        <v>4</v>
      </c>
      <c r="H13" s="43"/>
    </row>
    <row r="14" spans="1:8" ht="12.2" customHeight="1" x14ac:dyDescent="0.2">
      <c r="A14" s="96"/>
      <c r="B14" s="54"/>
      <c r="C14" s="115" t="s">
        <v>91</v>
      </c>
      <c r="D14" s="115"/>
      <c r="E14" s="115"/>
      <c r="F14" s="77">
        <v>12</v>
      </c>
      <c r="G14" s="83">
        <v>36</v>
      </c>
      <c r="H14" s="43"/>
    </row>
    <row r="15" spans="1:8" ht="12.2" customHeight="1" x14ac:dyDescent="0.2">
      <c r="A15" s="96"/>
      <c r="B15" s="54"/>
      <c r="C15" s="115" t="s">
        <v>92</v>
      </c>
      <c r="D15" s="115"/>
      <c r="E15" s="115"/>
      <c r="F15" s="77">
        <v>13</v>
      </c>
      <c r="G15" s="83"/>
      <c r="H15" s="43"/>
    </row>
    <row r="16" spans="1:8" ht="12.2" customHeight="1" x14ac:dyDescent="0.2">
      <c r="A16" s="96"/>
      <c r="B16" s="54"/>
      <c r="C16" s="117" t="s">
        <v>93</v>
      </c>
      <c r="D16" s="117"/>
      <c r="E16" s="117"/>
      <c r="F16" s="77">
        <v>14</v>
      </c>
      <c r="G16" s="83"/>
      <c r="H16" s="43"/>
    </row>
    <row r="17" spans="1:8" ht="12.2" customHeight="1" x14ac:dyDescent="0.2">
      <c r="A17" s="96"/>
      <c r="B17" s="54"/>
      <c r="C17" s="117" t="s">
        <v>94</v>
      </c>
      <c r="D17" s="117"/>
      <c r="E17" s="117"/>
      <c r="F17" s="77">
        <v>15</v>
      </c>
      <c r="G17" s="83">
        <v>9</v>
      </c>
      <c r="H17" s="43"/>
    </row>
    <row r="18" spans="1:8" ht="12.2" customHeight="1" x14ac:dyDescent="0.2">
      <c r="A18" s="96"/>
      <c r="B18" s="54"/>
      <c r="C18" s="115" t="s">
        <v>95</v>
      </c>
      <c r="D18" s="115"/>
      <c r="E18" s="115"/>
      <c r="F18" s="77">
        <v>16</v>
      </c>
      <c r="G18" s="83">
        <v>10</v>
      </c>
      <c r="H18" s="43"/>
    </row>
    <row r="19" spans="1:8" ht="12.2" customHeight="1" x14ac:dyDescent="0.2">
      <c r="A19" s="96"/>
      <c r="B19" s="54"/>
      <c r="C19" s="115" t="s">
        <v>96</v>
      </c>
      <c r="D19" s="115"/>
      <c r="E19" s="115"/>
      <c r="F19" s="77">
        <v>17</v>
      </c>
      <c r="G19" s="83"/>
      <c r="H19" s="43"/>
    </row>
    <row r="20" spans="1:8" ht="12.2" customHeight="1" x14ac:dyDescent="0.2">
      <c r="A20" s="96"/>
      <c r="B20" s="54"/>
      <c r="C20" s="117" t="s">
        <v>97</v>
      </c>
      <c r="D20" s="117"/>
      <c r="E20" s="117"/>
      <c r="F20" s="77">
        <v>18</v>
      </c>
      <c r="G20" s="83">
        <v>56</v>
      </c>
      <c r="H20" s="43"/>
    </row>
    <row r="21" spans="1:8" ht="12.2" customHeight="1" x14ac:dyDescent="0.2">
      <c r="A21" s="96"/>
      <c r="B21" s="105" t="s">
        <v>80</v>
      </c>
      <c r="C21" s="118" t="s">
        <v>98</v>
      </c>
      <c r="D21" s="124"/>
      <c r="E21" s="132"/>
      <c r="F21" s="77">
        <v>19</v>
      </c>
      <c r="G21" s="83">
        <v>18</v>
      </c>
      <c r="H21" s="43"/>
    </row>
    <row r="22" spans="1:8" ht="12.2" customHeight="1" x14ac:dyDescent="0.2">
      <c r="A22" s="96"/>
      <c r="B22" s="106"/>
      <c r="C22" s="119" t="s">
        <v>99</v>
      </c>
      <c r="D22" s="125"/>
      <c r="E22" s="133"/>
      <c r="F22" s="77">
        <v>20</v>
      </c>
      <c r="G22" s="83">
        <v>15</v>
      </c>
      <c r="H22" s="43"/>
    </row>
    <row r="23" spans="1:8" ht="12.2" customHeight="1" x14ac:dyDescent="0.2">
      <c r="A23" s="96"/>
      <c r="B23" s="106"/>
      <c r="C23" s="118" t="s">
        <v>100</v>
      </c>
      <c r="D23" s="124"/>
      <c r="E23" s="132"/>
      <c r="F23" s="77">
        <v>21</v>
      </c>
      <c r="G23" s="83">
        <v>4</v>
      </c>
      <c r="H23" s="43"/>
    </row>
    <row r="24" spans="1:8" ht="12.2" customHeight="1" x14ac:dyDescent="0.2">
      <c r="A24" s="96"/>
      <c r="B24" s="106"/>
      <c r="C24" s="119" t="s">
        <v>101</v>
      </c>
      <c r="D24" s="125"/>
      <c r="E24" s="133"/>
      <c r="F24" s="77">
        <v>22</v>
      </c>
      <c r="G24" s="83">
        <v>2</v>
      </c>
      <c r="H24" s="43"/>
    </row>
    <row r="25" spans="1:8" ht="12.2" customHeight="1" x14ac:dyDescent="0.2">
      <c r="A25" s="96"/>
      <c r="B25" s="106"/>
      <c r="C25" s="119" t="s">
        <v>102</v>
      </c>
      <c r="D25" s="125"/>
      <c r="E25" s="133"/>
      <c r="F25" s="77">
        <v>23</v>
      </c>
      <c r="G25" s="83"/>
      <c r="H25" s="43"/>
    </row>
    <row r="26" spans="1:8" ht="12.2" customHeight="1" x14ac:dyDescent="0.2">
      <c r="A26" s="96"/>
      <c r="B26" s="106"/>
      <c r="C26" s="117" t="s">
        <v>103</v>
      </c>
      <c r="D26" s="126"/>
      <c r="E26" s="126"/>
      <c r="F26" s="77">
        <v>24</v>
      </c>
      <c r="G26" s="83"/>
      <c r="H26" s="43"/>
    </row>
    <row r="27" spans="1:8" ht="12.2" customHeight="1" x14ac:dyDescent="0.2">
      <c r="A27" s="97"/>
      <c r="B27" s="107"/>
      <c r="C27" s="120" t="s">
        <v>104</v>
      </c>
      <c r="D27" s="127"/>
      <c r="E27" s="134"/>
      <c r="F27" s="77">
        <v>25</v>
      </c>
      <c r="G27" s="83"/>
      <c r="H27" s="43"/>
    </row>
    <row r="28" spans="1:8" ht="27.2" customHeight="1" x14ac:dyDescent="0.2">
      <c r="A28" s="95" t="s">
        <v>28</v>
      </c>
      <c r="B28" s="102" t="s">
        <v>81</v>
      </c>
      <c r="C28" s="114"/>
      <c r="D28" s="114"/>
      <c r="E28" s="130"/>
      <c r="F28" s="77">
        <v>26</v>
      </c>
      <c r="G28" s="83"/>
      <c r="H28" s="43"/>
    </row>
    <row r="29" spans="1:8" ht="12.2" customHeight="1" x14ac:dyDescent="0.2">
      <c r="A29" s="96"/>
      <c r="B29" s="86" t="s">
        <v>82</v>
      </c>
      <c r="C29" s="116" t="s">
        <v>105</v>
      </c>
      <c r="D29" s="123"/>
      <c r="E29" s="131"/>
      <c r="F29" s="77">
        <v>27</v>
      </c>
      <c r="G29" s="83"/>
      <c r="H29" s="43"/>
    </row>
    <row r="30" spans="1:8" ht="12.2" customHeight="1" x14ac:dyDescent="0.2">
      <c r="A30" s="96"/>
      <c r="B30" s="86"/>
      <c r="C30" s="77" t="s">
        <v>106</v>
      </c>
      <c r="D30" s="116" t="s">
        <v>118</v>
      </c>
      <c r="E30" s="131"/>
      <c r="F30" s="77">
        <v>28</v>
      </c>
      <c r="G30" s="83"/>
      <c r="H30" s="43"/>
    </row>
    <row r="31" spans="1:8" ht="12.2" customHeight="1" x14ac:dyDescent="0.2">
      <c r="A31" s="96"/>
      <c r="B31" s="86"/>
      <c r="C31" s="77"/>
      <c r="D31" s="116" t="s">
        <v>119</v>
      </c>
      <c r="E31" s="131"/>
      <c r="F31" s="77">
        <v>29</v>
      </c>
      <c r="G31" s="83"/>
      <c r="H31" s="43"/>
    </row>
    <row r="32" spans="1:8" ht="12.2" customHeight="1" x14ac:dyDescent="0.2">
      <c r="A32" s="96"/>
      <c r="B32" s="86"/>
      <c r="C32" s="116" t="s">
        <v>107</v>
      </c>
      <c r="D32" s="123"/>
      <c r="E32" s="131"/>
      <c r="F32" s="77">
        <v>30</v>
      </c>
      <c r="G32" s="83"/>
      <c r="H32" s="43"/>
    </row>
    <row r="33" spans="1:8" ht="12.2" customHeight="1" x14ac:dyDescent="0.2">
      <c r="A33" s="96"/>
      <c r="B33" s="86"/>
      <c r="C33" s="116" t="s">
        <v>108</v>
      </c>
      <c r="D33" s="123"/>
      <c r="E33" s="131"/>
      <c r="F33" s="77">
        <v>31</v>
      </c>
      <c r="G33" s="83"/>
      <c r="H33" s="43"/>
    </row>
    <row r="34" spans="1:8" ht="12.2" customHeight="1" x14ac:dyDescent="0.2">
      <c r="A34" s="96"/>
      <c r="B34" s="86" t="s">
        <v>83</v>
      </c>
      <c r="C34" s="116" t="s">
        <v>109</v>
      </c>
      <c r="D34" s="123"/>
      <c r="E34" s="131"/>
      <c r="F34" s="77">
        <v>32</v>
      </c>
      <c r="G34" s="83"/>
      <c r="H34" s="43"/>
    </row>
    <row r="35" spans="1:8" ht="12.2" customHeight="1" x14ac:dyDescent="0.2">
      <c r="A35" s="96"/>
      <c r="B35" s="86"/>
      <c r="C35" s="116" t="s">
        <v>110</v>
      </c>
      <c r="D35" s="123"/>
      <c r="E35" s="131"/>
      <c r="F35" s="77">
        <v>33</v>
      </c>
      <c r="G35" s="83"/>
      <c r="H35" s="43"/>
    </row>
    <row r="36" spans="1:8" ht="12.2" customHeight="1" x14ac:dyDescent="0.2">
      <c r="A36" s="96"/>
      <c r="B36" s="86"/>
      <c r="C36" s="116" t="s">
        <v>111</v>
      </c>
      <c r="D36" s="123"/>
      <c r="E36" s="131"/>
      <c r="F36" s="77">
        <v>34</v>
      </c>
      <c r="G36" s="83"/>
      <c r="H36" s="43"/>
    </row>
    <row r="37" spans="1:8" ht="12.2" customHeight="1" x14ac:dyDescent="0.2">
      <c r="A37" s="96"/>
      <c r="B37" s="108" t="s">
        <v>84</v>
      </c>
      <c r="C37" s="121"/>
      <c r="D37" s="121"/>
      <c r="E37" s="135"/>
      <c r="F37" s="77">
        <v>35</v>
      </c>
      <c r="G37" s="83">
        <f>SUM(G38:G42)</f>
        <v>0</v>
      </c>
      <c r="H37" s="43"/>
    </row>
    <row r="38" spans="1:8" ht="12.2" customHeight="1" x14ac:dyDescent="0.2">
      <c r="A38" s="96"/>
      <c r="B38" s="109" t="s">
        <v>85</v>
      </c>
      <c r="C38" s="122" t="s">
        <v>112</v>
      </c>
      <c r="D38" s="128"/>
      <c r="E38" s="136"/>
      <c r="F38" s="77">
        <v>36</v>
      </c>
      <c r="G38" s="83"/>
      <c r="H38" s="43"/>
    </row>
    <row r="39" spans="1:8" ht="12.2" customHeight="1" x14ac:dyDescent="0.2">
      <c r="A39" s="96"/>
      <c r="B39" s="110"/>
      <c r="C39" s="122" t="s">
        <v>113</v>
      </c>
      <c r="D39" s="128"/>
      <c r="E39" s="136"/>
      <c r="F39" s="77">
        <v>37</v>
      </c>
      <c r="G39" s="83"/>
      <c r="H39" s="43"/>
    </row>
    <row r="40" spans="1:8" ht="12.2" customHeight="1" x14ac:dyDescent="0.2">
      <c r="A40" s="96"/>
      <c r="B40" s="110"/>
      <c r="C40" s="122" t="s">
        <v>114</v>
      </c>
      <c r="D40" s="128"/>
      <c r="E40" s="136"/>
      <c r="F40" s="77">
        <v>38</v>
      </c>
      <c r="G40" s="83"/>
      <c r="H40" s="43"/>
    </row>
    <row r="41" spans="1:8" ht="12.2" customHeight="1" x14ac:dyDescent="0.2">
      <c r="A41" s="96"/>
      <c r="B41" s="110"/>
      <c r="C41" s="122" t="s">
        <v>115</v>
      </c>
      <c r="D41" s="128"/>
      <c r="E41" s="136"/>
      <c r="F41" s="77">
        <v>39</v>
      </c>
      <c r="G41" s="83"/>
      <c r="H41" s="43"/>
    </row>
    <row r="42" spans="1:8" ht="12.2" customHeight="1" x14ac:dyDescent="0.2">
      <c r="A42" s="97"/>
      <c r="B42" s="111"/>
      <c r="C42" s="122" t="s">
        <v>116</v>
      </c>
      <c r="D42" s="128"/>
      <c r="E42" s="136"/>
      <c r="F42" s="77">
        <v>40</v>
      </c>
      <c r="G42" s="83"/>
      <c r="H42" s="43"/>
    </row>
    <row r="43" spans="1:8" ht="27.2" customHeight="1" x14ac:dyDescent="0.2">
      <c r="A43" s="98" t="s">
        <v>74</v>
      </c>
      <c r="B43" s="101" t="s">
        <v>81</v>
      </c>
      <c r="C43" s="101"/>
      <c r="D43" s="101"/>
      <c r="E43" s="101"/>
      <c r="F43" s="77">
        <v>41</v>
      </c>
      <c r="G43" s="83">
        <v>96</v>
      </c>
      <c r="H43" s="43"/>
    </row>
    <row r="44" spans="1:8" ht="12.2" customHeight="1" x14ac:dyDescent="0.2">
      <c r="A44" s="99"/>
      <c r="B44" s="86" t="s">
        <v>82</v>
      </c>
      <c r="C44" s="115" t="s">
        <v>105</v>
      </c>
      <c r="D44" s="115"/>
      <c r="E44" s="115"/>
      <c r="F44" s="77">
        <v>42</v>
      </c>
      <c r="G44" s="83">
        <v>6</v>
      </c>
      <c r="H44" s="43"/>
    </row>
    <row r="45" spans="1:8" ht="12.2" customHeight="1" x14ac:dyDescent="0.2">
      <c r="A45" s="99"/>
      <c r="B45" s="86"/>
      <c r="C45" s="77" t="s">
        <v>106</v>
      </c>
      <c r="D45" s="115" t="s">
        <v>118</v>
      </c>
      <c r="E45" s="115"/>
      <c r="F45" s="77">
        <v>43</v>
      </c>
      <c r="G45" s="137"/>
      <c r="H45" s="43"/>
    </row>
    <row r="46" spans="1:8" ht="12.2" customHeight="1" x14ac:dyDescent="0.2">
      <c r="A46" s="99"/>
      <c r="B46" s="86"/>
      <c r="C46" s="77"/>
      <c r="D46" s="115" t="s">
        <v>119</v>
      </c>
      <c r="E46" s="115"/>
      <c r="F46" s="77">
        <v>44</v>
      </c>
      <c r="G46" s="83">
        <v>6</v>
      </c>
      <c r="H46" s="43"/>
    </row>
    <row r="47" spans="1:8" ht="12.2" customHeight="1" x14ac:dyDescent="0.2">
      <c r="A47" s="99"/>
      <c r="B47" s="86"/>
      <c r="C47" s="115" t="s">
        <v>107</v>
      </c>
      <c r="D47" s="115"/>
      <c r="E47" s="115"/>
      <c r="F47" s="77">
        <v>45</v>
      </c>
      <c r="G47" s="83"/>
      <c r="H47" s="43"/>
    </row>
    <row r="48" spans="1:8" ht="12.2" customHeight="1" x14ac:dyDescent="0.2">
      <c r="A48" s="99"/>
      <c r="B48" s="86"/>
      <c r="C48" s="115" t="s">
        <v>108</v>
      </c>
      <c r="D48" s="115"/>
      <c r="E48" s="115"/>
      <c r="F48" s="77">
        <v>46</v>
      </c>
      <c r="G48" s="83">
        <v>1</v>
      </c>
      <c r="H48" s="43"/>
    </row>
    <row r="49" spans="1:8" ht="12.2" customHeight="1" x14ac:dyDescent="0.2">
      <c r="A49" s="99"/>
      <c r="B49" s="86" t="s">
        <v>83</v>
      </c>
      <c r="C49" s="115" t="s">
        <v>109</v>
      </c>
      <c r="D49" s="115"/>
      <c r="E49" s="115"/>
      <c r="F49" s="77">
        <v>47</v>
      </c>
      <c r="G49" s="83">
        <v>16</v>
      </c>
      <c r="H49" s="43"/>
    </row>
    <row r="50" spans="1:8" ht="12.2" customHeight="1" x14ac:dyDescent="0.2">
      <c r="A50" s="99"/>
      <c r="B50" s="86"/>
      <c r="C50" s="115" t="s">
        <v>110</v>
      </c>
      <c r="D50" s="115"/>
      <c r="E50" s="115"/>
      <c r="F50" s="77">
        <v>48</v>
      </c>
      <c r="G50" s="83">
        <v>10</v>
      </c>
      <c r="H50" s="43"/>
    </row>
    <row r="51" spans="1:8" ht="12.2" customHeight="1" x14ac:dyDescent="0.2">
      <c r="A51" s="99"/>
      <c r="B51" s="86"/>
      <c r="C51" s="115" t="s">
        <v>111</v>
      </c>
      <c r="D51" s="115"/>
      <c r="E51" s="115"/>
      <c r="F51" s="77">
        <v>49</v>
      </c>
      <c r="G51" s="83">
        <v>3</v>
      </c>
      <c r="H51" s="43"/>
    </row>
    <row r="52" spans="1:8" ht="12.2" customHeight="1" x14ac:dyDescent="0.2">
      <c r="A52" s="99"/>
      <c r="B52" s="112" t="s">
        <v>84</v>
      </c>
      <c r="C52" s="112"/>
      <c r="D52" s="112"/>
      <c r="E52" s="112"/>
      <c r="F52" s="77">
        <v>50</v>
      </c>
      <c r="G52" s="83">
        <f>SUM(G53:G57)</f>
        <v>1</v>
      </c>
      <c r="H52" s="43"/>
    </row>
    <row r="53" spans="1:8" ht="12.2" customHeight="1" x14ac:dyDescent="0.2">
      <c r="A53" s="99"/>
      <c r="B53" s="109" t="s">
        <v>85</v>
      </c>
      <c r="C53" s="117" t="s">
        <v>112</v>
      </c>
      <c r="D53" s="117"/>
      <c r="E53" s="117"/>
      <c r="F53" s="77">
        <v>51</v>
      </c>
      <c r="G53" s="83"/>
      <c r="H53" s="43"/>
    </row>
    <row r="54" spans="1:8" ht="12.2" customHeight="1" x14ac:dyDescent="0.2">
      <c r="A54" s="99"/>
      <c r="B54" s="110"/>
      <c r="C54" s="117" t="s">
        <v>113</v>
      </c>
      <c r="D54" s="117"/>
      <c r="E54" s="117"/>
      <c r="F54" s="77">
        <v>52</v>
      </c>
      <c r="G54" s="83"/>
      <c r="H54" s="43"/>
    </row>
    <row r="55" spans="1:8" ht="12.2" customHeight="1" x14ac:dyDescent="0.2">
      <c r="A55" s="99"/>
      <c r="B55" s="110"/>
      <c r="C55" s="117" t="s">
        <v>114</v>
      </c>
      <c r="D55" s="117"/>
      <c r="E55" s="117"/>
      <c r="F55" s="77">
        <v>53</v>
      </c>
      <c r="G55" s="83"/>
      <c r="H55" s="43"/>
    </row>
    <row r="56" spans="1:8" ht="12.2" customHeight="1" x14ac:dyDescent="0.2">
      <c r="A56" s="99"/>
      <c r="B56" s="110"/>
      <c r="C56" s="117" t="s">
        <v>115</v>
      </c>
      <c r="D56" s="117"/>
      <c r="E56" s="117"/>
      <c r="F56" s="77">
        <v>54</v>
      </c>
      <c r="G56" s="83"/>
      <c r="H56" s="43"/>
    </row>
    <row r="57" spans="1:8" ht="12.2" customHeight="1" x14ac:dyDescent="0.2">
      <c r="A57" s="100"/>
      <c r="B57" s="111"/>
      <c r="C57" s="224" t="s">
        <v>116</v>
      </c>
      <c r="D57" s="225"/>
      <c r="E57" s="226"/>
      <c r="F57" s="77">
        <v>55</v>
      </c>
      <c r="G57" s="83">
        <v>1</v>
      </c>
      <c r="H57" s="43"/>
    </row>
    <row r="58" spans="1:8" x14ac:dyDescent="0.2">
      <c r="A58" s="80"/>
      <c r="B58" s="80"/>
      <c r="C58" s="80"/>
      <c r="D58" s="80"/>
      <c r="E58" s="80"/>
      <c r="F58" s="80"/>
      <c r="G58" s="80"/>
    </row>
    <row r="60" spans="1:8" ht="18.2" customHeight="1" x14ac:dyDescent="0.2"/>
    <row r="61" spans="1:8" ht="18.2" customHeight="1" x14ac:dyDescent="0.2"/>
    <row r="62" spans="1:8" ht="18.2" customHeight="1" x14ac:dyDescent="0.2"/>
    <row r="63" spans="1:8" ht="18.2" customHeight="1" x14ac:dyDescent="0.2"/>
    <row r="64" spans="1:8" ht="18.2" customHeight="1" x14ac:dyDescent="0.2"/>
  </sheetData>
  <mergeCells count="1">
    <mergeCell ref="C57:E57"/>
  </mergeCells>
  <pageMargins left="0.51181102362204722" right="0.31496062992125984" top="0.35433070866141736" bottom="0.74803149606299213" header="0.31496062992125984" footer="0.51181102362204722"/>
  <pageSetup paperSize="9" scale="99" orientation="portrait"/>
  <headerFooter alignWithMargins="0">
    <oddFooter>&amp;CФорма № 1-мзс, Підрозділ: Тиврівський районний суд Вінницької області, 
Початок періоду: 01.01.2020, Кінець періоду: 30.06.2020&amp;LD35EE8F8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workbookViewId="0"/>
  </sheetViews>
  <sheetFormatPr defaultRowHeight="12.75" x14ac:dyDescent="0.2"/>
  <cols>
    <col min="1" max="1" width="7.42578125" customWidth="1"/>
    <col min="2" max="2" width="8.85546875" customWidth="1"/>
    <col min="3" max="3" width="10.42578125" customWidth="1"/>
    <col min="4" max="4" width="38.5703125" customWidth="1"/>
    <col min="5" max="5" width="10.140625" customWidth="1"/>
    <col min="6" max="6" width="10.7109375" customWidth="1"/>
    <col min="8" max="8" width="11.140625" customWidth="1"/>
    <col min="9" max="9" width="14.85546875" customWidth="1"/>
  </cols>
  <sheetData>
    <row r="1" spans="1:10" ht="15.75" x14ac:dyDescent="0.25">
      <c r="A1" s="94" t="s">
        <v>124</v>
      </c>
      <c r="B1" s="94"/>
      <c r="C1" s="94"/>
      <c r="D1" s="94"/>
      <c r="E1" s="94"/>
      <c r="F1" s="94"/>
      <c r="G1" s="94"/>
      <c r="H1" s="94"/>
      <c r="I1" s="194"/>
    </row>
    <row r="2" spans="1:10" ht="18.95" customHeight="1" x14ac:dyDescent="0.2">
      <c r="A2" s="138" t="s">
        <v>25</v>
      </c>
      <c r="B2" s="148"/>
      <c r="C2" s="148"/>
      <c r="D2" s="148"/>
      <c r="E2" s="148"/>
      <c r="F2" s="148"/>
      <c r="G2" s="180"/>
      <c r="H2" s="54" t="s">
        <v>122</v>
      </c>
      <c r="I2" s="54" t="s">
        <v>123</v>
      </c>
      <c r="J2" s="43"/>
    </row>
    <row r="3" spans="1:10" ht="89.25" x14ac:dyDescent="0.2">
      <c r="A3" s="81" t="s">
        <v>27</v>
      </c>
      <c r="B3" s="149" t="s">
        <v>139</v>
      </c>
      <c r="C3" s="160"/>
      <c r="D3" s="160"/>
      <c r="E3" s="160"/>
      <c r="F3" s="160"/>
      <c r="G3" s="181"/>
      <c r="H3" s="77">
        <v>1</v>
      </c>
      <c r="I3" s="83">
        <v>47</v>
      </c>
      <c r="J3" s="43"/>
    </row>
    <row r="4" spans="1:10" ht="14.45" customHeight="1" x14ac:dyDescent="0.2">
      <c r="A4" s="81"/>
      <c r="B4" s="109" t="s">
        <v>140</v>
      </c>
      <c r="C4" s="161" t="s">
        <v>167</v>
      </c>
      <c r="D4" s="167"/>
      <c r="E4" s="167"/>
      <c r="F4" s="167"/>
      <c r="G4" s="182"/>
      <c r="H4" s="77">
        <v>2</v>
      </c>
      <c r="I4" s="83">
        <v>28</v>
      </c>
      <c r="J4" s="43"/>
    </row>
    <row r="5" spans="1:10" ht="14.45" customHeight="1" x14ac:dyDescent="0.2">
      <c r="A5" s="81"/>
      <c r="B5" s="110"/>
      <c r="C5" s="162" t="s">
        <v>168</v>
      </c>
      <c r="D5" s="168"/>
      <c r="E5" s="168"/>
      <c r="F5" s="168"/>
      <c r="G5" s="183"/>
      <c r="H5" s="77">
        <v>3</v>
      </c>
      <c r="I5" s="83">
        <v>6</v>
      </c>
      <c r="J5" s="43"/>
    </row>
    <row r="6" spans="1:10" ht="14.45" customHeight="1" x14ac:dyDescent="0.2">
      <c r="A6" s="81"/>
      <c r="B6" s="110"/>
      <c r="C6" s="161" t="s">
        <v>169</v>
      </c>
      <c r="D6" s="167"/>
      <c r="E6" s="167"/>
      <c r="F6" s="167"/>
      <c r="G6" s="182"/>
      <c r="H6" s="77">
        <v>4</v>
      </c>
      <c r="I6" s="83"/>
      <c r="J6" s="43"/>
    </row>
    <row r="7" spans="1:10" ht="14.45" customHeight="1" x14ac:dyDescent="0.2">
      <c r="A7" s="81"/>
      <c r="B7" s="110"/>
      <c r="C7" s="161" t="s">
        <v>170</v>
      </c>
      <c r="D7" s="167"/>
      <c r="E7" s="167"/>
      <c r="F7" s="167"/>
      <c r="G7" s="182"/>
      <c r="H7" s="77">
        <v>5</v>
      </c>
      <c r="I7" s="83">
        <v>16</v>
      </c>
      <c r="J7" s="43"/>
    </row>
    <row r="8" spans="1:10" ht="14.45" customHeight="1" x14ac:dyDescent="0.2">
      <c r="A8" s="81"/>
      <c r="B8" s="110"/>
      <c r="C8" s="161" t="s">
        <v>171</v>
      </c>
      <c r="D8" s="167"/>
      <c r="E8" s="167"/>
      <c r="F8" s="167"/>
      <c r="G8" s="182"/>
      <c r="H8" s="77">
        <v>6</v>
      </c>
      <c r="I8" s="83">
        <v>1</v>
      </c>
      <c r="J8" s="43"/>
    </row>
    <row r="9" spans="1:10" ht="14.45" customHeight="1" x14ac:dyDescent="0.2">
      <c r="A9" s="81"/>
      <c r="B9" s="111"/>
      <c r="C9" s="161" t="s">
        <v>172</v>
      </c>
      <c r="D9" s="167"/>
      <c r="E9" s="167"/>
      <c r="F9" s="167"/>
      <c r="G9" s="182"/>
      <c r="H9" s="77">
        <v>7</v>
      </c>
      <c r="I9" s="83"/>
      <c r="J9" s="43"/>
    </row>
    <row r="10" spans="1:10" ht="108" x14ac:dyDescent="0.2">
      <c r="A10" s="81"/>
      <c r="B10" s="150" t="s">
        <v>141</v>
      </c>
      <c r="C10" s="163"/>
      <c r="D10" s="163"/>
      <c r="E10" s="163"/>
      <c r="F10" s="163"/>
      <c r="G10" s="184"/>
      <c r="H10" s="77">
        <v>8</v>
      </c>
      <c r="I10" s="83"/>
      <c r="J10" s="43"/>
    </row>
    <row r="11" spans="1:10" ht="36" x14ac:dyDescent="0.2">
      <c r="A11" s="81"/>
      <c r="B11" s="150" t="s">
        <v>142</v>
      </c>
      <c r="C11" s="163"/>
      <c r="D11" s="163"/>
      <c r="E11" s="163"/>
      <c r="F11" s="163"/>
      <c r="G11" s="184"/>
      <c r="H11" s="77">
        <v>9</v>
      </c>
      <c r="I11" s="83"/>
      <c r="J11" s="43"/>
    </row>
    <row r="12" spans="1:10" ht="24" x14ac:dyDescent="0.2">
      <c r="A12" s="81"/>
      <c r="B12" s="150" t="s">
        <v>143</v>
      </c>
      <c r="C12" s="163"/>
      <c r="D12" s="163"/>
      <c r="E12" s="163"/>
      <c r="F12" s="163"/>
      <c r="G12" s="184"/>
      <c r="H12" s="77">
        <v>10</v>
      </c>
      <c r="I12" s="83">
        <v>1</v>
      </c>
      <c r="J12" s="43"/>
    </row>
    <row r="13" spans="1:10" x14ac:dyDescent="0.2">
      <c r="A13" s="81"/>
      <c r="B13" s="227" t="s">
        <v>144</v>
      </c>
      <c r="C13" s="228"/>
      <c r="D13" s="228"/>
      <c r="E13" s="228"/>
      <c r="F13" s="228"/>
      <c r="G13" s="229"/>
      <c r="H13" s="77">
        <v>11</v>
      </c>
      <c r="I13" s="83"/>
      <c r="J13" s="43"/>
    </row>
    <row r="14" spans="1:10" ht="48" x14ac:dyDescent="0.2">
      <c r="A14" s="81"/>
      <c r="B14" s="151" t="s">
        <v>145</v>
      </c>
      <c r="C14" s="164"/>
      <c r="D14" s="164"/>
      <c r="E14" s="164"/>
      <c r="F14" s="164"/>
      <c r="G14" s="185"/>
      <c r="H14" s="77">
        <v>12</v>
      </c>
      <c r="I14" s="83"/>
      <c r="J14" s="43"/>
    </row>
    <row r="15" spans="1:10" ht="72" x14ac:dyDescent="0.2">
      <c r="A15" s="81"/>
      <c r="B15" s="151" t="s">
        <v>146</v>
      </c>
      <c r="C15" s="164"/>
      <c r="D15" s="164"/>
      <c r="E15" s="164"/>
      <c r="F15" s="164"/>
      <c r="G15" s="185"/>
      <c r="H15" s="77">
        <v>13</v>
      </c>
      <c r="I15" s="83"/>
      <c r="J15" s="43"/>
    </row>
    <row r="16" spans="1:10" ht="96" x14ac:dyDescent="0.2">
      <c r="A16" s="81"/>
      <c r="B16" s="152" t="s">
        <v>147</v>
      </c>
      <c r="C16" s="165"/>
      <c r="D16" s="165"/>
      <c r="E16" s="165"/>
      <c r="F16" s="165"/>
      <c r="G16" s="186"/>
      <c r="H16" s="77">
        <v>14</v>
      </c>
      <c r="I16" s="83"/>
      <c r="J16" s="43"/>
    </row>
    <row r="17" spans="1:10" ht="156" x14ac:dyDescent="0.2">
      <c r="A17" s="81"/>
      <c r="B17" s="152" t="s">
        <v>148</v>
      </c>
      <c r="C17" s="165"/>
      <c r="D17" s="165"/>
      <c r="E17" s="165"/>
      <c r="F17" s="165"/>
      <c r="G17" s="186"/>
      <c r="H17" s="77">
        <v>15</v>
      </c>
      <c r="I17" s="83"/>
      <c r="J17" s="43"/>
    </row>
    <row r="18" spans="1:10" ht="72" x14ac:dyDescent="0.2">
      <c r="A18" s="81"/>
      <c r="B18" s="150" t="s">
        <v>149</v>
      </c>
      <c r="C18" s="163"/>
      <c r="D18" s="163"/>
      <c r="E18" s="163"/>
      <c r="F18" s="163"/>
      <c r="G18" s="184"/>
      <c r="H18" s="77">
        <v>16</v>
      </c>
      <c r="I18" s="83"/>
      <c r="J18" s="43"/>
    </row>
    <row r="19" spans="1:10" ht="120" x14ac:dyDescent="0.2">
      <c r="A19" s="81"/>
      <c r="B19" s="150" t="s">
        <v>150</v>
      </c>
      <c r="C19" s="163"/>
      <c r="D19" s="163"/>
      <c r="E19" s="163"/>
      <c r="F19" s="163"/>
      <c r="G19" s="184"/>
      <c r="H19" s="77">
        <v>17</v>
      </c>
      <c r="I19" s="83"/>
      <c r="J19" s="43"/>
    </row>
    <row r="20" spans="1:10" ht="120" x14ac:dyDescent="0.2">
      <c r="A20" s="81"/>
      <c r="B20" s="150" t="s">
        <v>151</v>
      </c>
      <c r="C20" s="163"/>
      <c r="D20" s="163"/>
      <c r="E20" s="163"/>
      <c r="F20" s="163"/>
      <c r="G20" s="184"/>
      <c r="H20" s="77">
        <v>18</v>
      </c>
      <c r="I20" s="83">
        <v>234</v>
      </c>
      <c r="J20" s="43"/>
    </row>
    <row r="21" spans="1:10" ht="120" x14ac:dyDescent="0.2">
      <c r="A21" s="81"/>
      <c r="B21" s="150" t="s">
        <v>152</v>
      </c>
      <c r="C21" s="163"/>
      <c r="D21" s="163"/>
      <c r="E21" s="163"/>
      <c r="F21" s="163"/>
      <c r="G21" s="184"/>
      <c r="H21" s="77">
        <v>19</v>
      </c>
      <c r="I21" s="83">
        <v>3</v>
      </c>
      <c r="J21" s="43"/>
    </row>
    <row r="22" spans="1:10" ht="144" x14ac:dyDescent="0.2">
      <c r="A22" s="81"/>
      <c r="B22" s="150" t="s">
        <v>153</v>
      </c>
      <c r="C22" s="163"/>
      <c r="D22" s="163"/>
      <c r="E22" s="163"/>
      <c r="F22" s="163"/>
      <c r="G22" s="184"/>
      <c r="H22" s="77">
        <v>20</v>
      </c>
      <c r="I22" s="83">
        <v>3</v>
      </c>
      <c r="J22" s="43"/>
    </row>
    <row r="23" spans="1:10" ht="60" x14ac:dyDescent="0.2">
      <c r="A23" s="81"/>
      <c r="B23" s="150" t="s">
        <v>154</v>
      </c>
      <c r="C23" s="163"/>
      <c r="D23" s="163"/>
      <c r="E23" s="163"/>
      <c r="F23" s="163"/>
      <c r="G23" s="184"/>
      <c r="H23" s="77">
        <v>21</v>
      </c>
      <c r="I23" s="83"/>
      <c r="J23" s="43"/>
    </row>
    <row r="24" spans="1:10" ht="26.45" customHeight="1" x14ac:dyDescent="0.2">
      <c r="A24" s="81"/>
      <c r="B24" s="102" t="s">
        <v>155</v>
      </c>
      <c r="C24" s="114"/>
      <c r="D24" s="114"/>
      <c r="E24" s="114"/>
      <c r="F24" s="114"/>
      <c r="G24" s="130"/>
      <c r="H24" s="77">
        <v>22</v>
      </c>
      <c r="I24" s="83">
        <v>3</v>
      </c>
      <c r="J24" s="43"/>
    </row>
    <row r="25" spans="1:10" ht="16.7" customHeight="1" x14ac:dyDescent="0.2">
      <c r="A25" s="81" t="s">
        <v>28</v>
      </c>
      <c r="B25" s="81" t="s">
        <v>156</v>
      </c>
      <c r="C25" s="81"/>
      <c r="D25" s="162" t="s">
        <v>173</v>
      </c>
      <c r="E25" s="168"/>
      <c r="F25" s="168"/>
      <c r="G25" s="183"/>
      <c r="H25" s="77">
        <v>23</v>
      </c>
      <c r="I25" s="83"/>
      <c r="J25" s="43"/>
    </row>
    <row r="26" spans="1:10" ht="16.7" customHeight="1" x14ac:dyDescent="0.2">
      <c r="A26" s="81"/>
      <c r="B26" s="81"/>
      <c r="C26" s="81"/>
      <c r="D26" s="162" t="s">
        <v>174</v>
      </c>
      <c r="E26" s="168"/>
      <c r="F26" s="168"/>
      <c r="G26" s="183"/>
      <c r="H26" s="77">
        <v>24</v>
      </c>
      <c r="I26" s="83">
        <v>1</v>
      </c>
      <c r="J26" s="43"/>
    </row>
    <row r="27" spans="1:10" ht="16.7" customHeight="1" x14ac:dyDescent="0.2">
      <c r="A27" s="81"/>
      <c r="B27" s="81"/>
      <c r="C27" s="81"/>
      <c r="D27" s="162" t="s">
        <v>175</v>
      </c>
      <c r="E27" s="168"/>
      <c r="F27" s="168"/>
      <c r="G27" s="183"/>
      <c r="H27" s="77">
        <v>25</v>
      </c>
      <c r="I27" s="83">
        <v>2</v>
      </c>
      <c r="J27" s="43"/>
    </row>
    <row r="28" spans="1:10" ht="14.45" customHeight="1" x14ac:dyDescent="0.2">
      <c r="A28" s="81"/>
      <c r="B28" s="81" t="s">
        <v>157</v>
      </c>
      <c r="C28" s="81"/>
      <c r="D28" s="102" t="s">
        <v>176</v>
      </c>
      <c r="E28" s="114"/>
      <c r="F28" s="114"/>
      <c r="G28" s="130"/>
      <c r="H28" s="77">
        <v>26</v>
      </c>
      <c r="I28" s="83">
        <v>10</v>
      </c>
      <c r="J28" s="43"/>
    </row>
    <row r="29" spans="1:10" ht="14.45" customHeight="1" x14ac:dyDescent="0.2">
      <c r="A29" s="81"/>
      <c r="B29" s="81"/>
      <c r="C29" s="81"/>
      <c r="D29" s="102" t="s">
        <v>177</v>
      </c>
      <c r="E29" s="114"/>
      <c r="F29" s="114"/>
      <c r="G29" s="130"/>
      <c r="H29" s="77">
        <v>27</v>
      </c>
      <c r="I29" s="83"/>
      <c r="J29" s="43"/>
    </row>
    <row r="30" spans="1:10" ht="14.45" customHeight="1" x14ac:dyDescent="0.2">
      <c r="A30" s="81"/>
      <c r="B30" s="81"/>
      <c r="C30" s="81"/>
      <c r="D30" s="162" t="s">
        <v>178</v>
      </c>
      <c r="E30" s="168"/>
      <c r="F30" s="168"/>
      <c r="G30" s="183"/>
      <c r="H30" s="77">
        <v>28</v>
      </c>
      <c r="I30" s="83"/>
      <c r="J30" s="43"/>
    </row>
    <row r="31" spans="1:10" ht="16.7" customHeight="1" x14ac:dyDescent="0.2">
      <c r="A31" s="81"/>
      <c r="B31" s="81" t="s">
        <v>158</v>
      </c>
      <c r="C31" s="81"/>
      <c r="D31" s="116" t="s">
        <v>179</v>
      </c>
      <c r="E31" s="123"/>
      <c r="F31" s="123"/>
      <c r="G31" s="131"/>
      <c r="H31" s="77">
        <v>29</v>
      </c>
      <c r="I31" s="83"/>
      <c r="J31" s="43"/>
    </row>
    <row r="32" spans="1:10" ht="16.7" customHeight="1" x14ac:dyDescent="0.2">
      <c r="A32" s="81"/>
      <c r="B32" s="81"/>
      <c r="C32" s="81"/>
      <c r="D32" s="116" t="s">
        <v>180</v>
      </c>
      <c r="E32" s="123"/>
      <c r="F32" s="123"/>
      <c r="G32" s="131"/>
      <c r="H32" s="77">
        <v>30</v>
      </c>
      <c r="I32" s="83"/>
      <c r="J32" s="43"/>
    </row>
    <row r="33" spans="1:10" ht="51" x14ac:dyDescent="0.2">
      <c r="A33" s="81"/>
      <c r="B33" s="102" t="s">
        <v>159</v>
      </c>
      <c r="C33" s="114"/>
      <c r="D33" s="114"/>
      <c r="E33" s="114"/>
      <c r="F33" s="114"/>
      <c r="G33" s="130"/>
      <c r="H33" s="77">
        <v>31</v>
      </c>
      <c r="I33" s="83"/>
      <c r="J33" s="43"/>
    </row>
    <row r="34" spans="1:10" ht="120" x14ac:dyDescent="0.2">
      <c r="A34" s="81"/>
      <c r="B34" s="150" t="s">
        <v>150</v>
      </c>
      <c r="C34" s="163"/>
      <c r="D34" s="163"/>
      <c r="E34" s="163"/>
      <c r="F34" s="163"/>
      <c r="G34" s="184"/>
      <c r="H34" s="77">
        <v>32</v>
      </c>
      <c r="I34" s="83"/>
      <c r="J34" s="43"/>
    </row>
    <row r="35" spans="1:10" ht="120" x14ac:dyDescent="0.2">
      <c r="A35" s="81"/>
      <c r="B35" s="150" t="s">
        <v>151</v>
      </c>
      <c r="C35" s="163"/>
      <c r="D35" s="163"/>
      <c r="E35" s="163"/>
      <c r="F35" s="163"/>
      <c r="G35" s="184"/>
      <c r="H35" s="77">
        <v>33</v>
      </c>
      <c r="I35" s="83">
        <v>3</v>
      </c>
      <c r="J35" s="43"/>
    </row>
    <row r="36" spans="1:10" ht="27.2" customHeight="1" x14ac:dyDescent="0.2">
      <c r="A36" s="81"/>
      <c r="B36" s="102" t="s">
        <v>160</v>
      </c>
      <c r="C36" s="114"/>
      <c r="D36" s="114"/>
      <c r="E36" s="114"/>
      <c r="F36" s="114"/>
      <c r="G36" s="130"/>
      <c r="H36" s="77">
        <v>34</v>
      </c>
      <c r="I36" s="83"/>
      <c r="J36" s="43"/>
    </row>
    <row r="37" spans="1:10" ht="72" x14ac:dyDescent="0.2">
      <c r="A37" s="81" t="s">
        <v>29</v>
      </c>
      <c r="B37" s="150" t="s">
        <v>161</v>
      </c>
      <c r="C37" s="163"/>
      <c r="D37" s="163"/>
      <c r="E37" s="163"/>
      <c r="F37" s="163"/>
      <c r="G37" s="184"/>
      <c r="H37" s="77">
        <v>35</v>
      </c>
      <c r="I37" s="83">
        <v>69</v>
      </c>
      <c r="J37" s="43"/>
    </row>
    <row r="38" spans="1:10" ht="38.25" x14ac:dyDescent="0.2">
      <c r="A38" s="81"/>
      <c r="B38" s="81" t="s">
        <v>157</v>
      </c>
      <c r="C38" s="81"/>
      <c r="D38" s="102" t="s">
        <v>176</v>
      </c>
      <c r="E38" s="114"/>
      <c r="F38" s="114"/>
      <c r="G38" s="130"/>
      <c r="H38" s="77">
        <v>36</v>
      </c>
      <c r="I38" s="83">
        <v>487</v>
      </c>
      <c r="J38" s="43"/>
    </row>
    <row r="39" spans="1:10" x14ac:dyDescent="0.2">
      <c r="A39" s="81"/>
      <c r="B39" s="81"/>
      <c r="C39" s="81"/>
      <c r="D39" s="102" t="s">
        <v>177</v>
      </c>
      <c r="E39" s="114"/>
      <c r="F39" s="114"/>
      <c r="G39" s="130"/>
      <c r="H39" s="77">
        <v>37</v>
      </c>
      <c r="I39" s="83">
        <v>138</v>
      </c>
      <c r="J39" s="43"/>
    </row>
    <row r="40" spans="1:10" x14ac:dyDescent="0.2">
      <c r="A40" s="81"/>
      <c r="B40" s="81"/>
      <c r="C40" s="81"/>
      <c r="D40" s="162" t="s">
        <v>181</v>
      </c>
      <c r="E40" s="168"/>
      <c r="F40" s="168"/>
      <c r="G40" s="183"/>
      <c r="H40" s="77">
        <v>38</v>
      </c>
      <c r="I40" s="83">
        <v>11</v>
      </c>
      <c r="J40" s="43"/>
    </row>
    <row r="41" spans="1:10" ht="51" x14ac:dyDescent="0.2">
      <c r="A41" s="81"/>
      <c r="B41" s="81" t="s">
        <v>158</v>
      </c>
      <c r="C41" s="81"/>
      <c r="D41" s="116" t="s">
        <v>179</v>
      </c>
      <c r="E41" s="123"/>
      <c r="F41" s="123"/>
      <c r="G41" s="131"/>
      <c r="H41" s="77">
        <v>39</v>
      </c>
      <c r="I41" s="83">
        <v>14704243</v>
      </c>
      <c r="J41" s="43"/>
    </row>
    <row r="42" spans="1:10" ht="25.5" x14ac:dyDescent="0.2">
      <c r="A42" s="81"/>
      <c r="B42" s="81"/>
      <c r="C42" s="81"/>
      <c r="D42" s="116" t="s">
        <v>180</v>
      </c>
      <c r="E42" s="123"/>
      <c r="F42" s="123"/>
      <c r="G42" s="131"/>
      <c r="H42" s="77">
        <v>40</v>
      </c>
      <c r="I42" s="83">
        <v>7042717</v>
      </c>
      <c r="J42" s="43"/>
    </row>
    <row r="43" spans="1:10" ht="51" x14ac:dyDescent="0.2">
      <c r="A43" s="81"/>
      <c r="B43" s="102" t="s">
        <v>159</v>
      </c>
      <c r="C43" s="114"/>
      <c r="D43" s="114"/>
      <c r="E43" s="114"/>
      <c r="F43" s="114"/>
      <c r="G43" s="130"/>
      <c r="H43" s="77">
        <v>41</v>
      </c>
      <c r="I43" s="83"/>
      <c r="J43" s="43"/>
    </row>
    <row r="44" spans="1:10" ht="114.75" x14ac:dyDescent="0.2">
      <c r="A44" s="81"/>
      <c r="B44" s="149" t="s">
        <v>162</v>
      </c>
      <c r="C44" s="160"/>
      <c r="D44" s="160"/>
      <c r="E44" s="160"/>
      <c r="F44" s="160"/>
      <c r="G44" s="181"/>
      <c r="H44" s="77">
        <v>42</v>
      </c>
      <c r="I44" s="83"/>
      <c r="J44" s="43"/>
    </row>
    <row r="45" spans="1:10" ht="120" x14ac:dyDescent="0.2">
      <c r="A45" s="81"/>
      <c r="B45" s="150" t="s">
        <v>150</v>
      </c>
      <c r="C45" s="163"/>
      <c r="D45" s="163"/>
      <c r="E45" s="163"/>
      <c r="F45" s="163"/>
      <c r="G45" s="184"/>
      <c r="H45" s="77">
        <v>43</v>
      </c>
      <c r="I45" s="83">
        <v>6</v>
      </c>
      <c r="J45" s="43"/>
    </row>
    <row r="46" spans="1:10" ht="120" x14ac:dyDescent="0.2">
      <c r="A46" s="81"/>
      <c r="B46" s="150" t="s">
        <v>151</v>
      </c>
      <c r="C46" s="163"/>
      <c r="D46" s="163"/>
      <c r="E46" s="163"/>
      <c r="F46" s="163"/>
      <c r="G46" s="184"/>
      <c r="H46" s="77">
        <v>44</v>
      </c>
      <c r="I46" s="83">
        <v>200</v>
      </c>
      <c r="J46" s="43"/>
    </row>
    <row r="47" spans="1:10" ht="24.95" customHeight="1" x14ac:dyDescent="0.2">
      <c r="A47" s="81"/>
      <c r="B47" s="102" t="s">
        <v>160</v>
      </c>
      <c r="C47" s="114"/>
      <c r="D47" s="114"/>
      <c r="E47" s="114"/>
      <c r="F47" s="114"/>
      <c r="G47" s="130"/>
      <c r="H47" s="77">
        <v>45</v>
      </c>
      <c r="I47" s="83">
        <v>13</v>
      </c>
      <c r="J47" s="43"/>
    </row>
    <row r="48" spans="1:10" ht="63.75" x14ac:dyDescent="0.2">
      <c r="A48" s="101" t="s">
        <v>125</v>
      </c>
      <c r="B48" s="101"/>
      <c r="C48" s="101"/>
      <c r="D48" s="101"/>
      <c r="E48" s="101"/>
      <c r="F48" s="101"/>
      <c r="G48" s="101"/>
      <c r="H48" s="101"/>
      <c r="I48" s="101"/>
      <c r="J48" s="43"/>
    </row>
    <row r="49" spans="1:10" ht="14.45" customHeight="1" x14ac:dyDescent="0.2">
      <c r="A49" s="139" t="s">
        <v>126</v>
      </c>
      <c r="B49" s="153"/>
      <c r="C49" s="153"/>
      <c r="D49" s="153"/>
      <c r="E49" s="153"/>
      <c r="F49" s="153"/>
      <c r="G49" s="187"/>
      <c r="H49" s="146">
        <v>46</v>
      </c>
      <c r="I49" s="83">
        <v>4</v>
      </c>
      <c r="J49" s="43"/>
    </row>
    <row r="50" spans="1:10" ht="14.45" customHeight="1" x14ac:dyDescent="0.2">
      <c r="A50" s="140" t="s">
        <v>127</v>
      </c>
      <c r="B50" s="154"/>
      <c r="C50" s="154"/>
      <c r="D50" s="154"/>
      <c r="E50" s="154"/>
      <c r="F50" s="154"/>
      <c r="G50" s="174"/>
      <c r="H50" s="146">
        <v>47</v>
      </c>
      <c r="I50" s="83">
        <v>3</v>
      </c>
      <c r="J50" s="43"/>
    </row>
    <row r="51" spans="1:10" ht="8.25" customHeight="1" x14ac:dyDescent="0.2">
      <c r="A51" s="12"/>
      <c r="B51" s="12"/>
      <c r="C51" s="12"/>
      <c r="D51" s="12"/>
      <c r="E51" s="12"/>
      <c r="F51" s="12"/>
      <c r="G51" s="12"/>
      <c r="H51" s="12"/>
      <c r="I51" s="12"/>
    </row>
    <row r="52" spans="1:10" ht="15.95" customHeight="1" x14ac:dyDescent="0.25">
      <c r="A52" s="141" t="s">
        <v>128</v>
      </c>
      <c r="B52" s="5"/>
      <c r="C52" s="5"/>
      <c r="D52" s="5"/>
      <c r="E52" s="5"/>
      <c r="F52" s="5"/>
      <c r="G52" s="5"/>
      <c r="H52" s="5"/>
      <c r="I52" s="5"/>
    </row>
    <row r="53" spans="1:10" ht="16.7" customHeight="1" x14ac:dyDescent="0.2">
      <c r="A53" s="142" t="s">
        <v>129</v>
      </c>
      <c r="B53" s="155"/>
      <c r="C53" s="155"/>
      <c r="D53" s="169"/>
      <c r="E53" s="171" t="s">
        <v>182</v>
      </c>
      <c r="F53" s="176"/>
      <c r="G53" s="176"/>
      <c r="H53" s="176"/>
      <c r="I53" s="195"/>
      <c r="J53" s="43"/>
    </row>
    <row r="54" spans="1:10" ht="45.4" customHeight="1" x14ac:dyDescent="0.2">
      <c r="A54" s="143"/>
      <c r="B54" s="156"/>
      <c r="C54" s="156"/>
      <c r="D54" s="170"/>
      <c r="E54" s="172" t="s">
        <v>183</v>
      </c>
      <c r="F54" s="172" t="s">
        <v>184</v>
      </c>
      <c r="G54" s="172" t="s">
        <v>185</v>
      </c>
      <c r="H54" s="172" t="s">
        <v>187</v>
      </c>
      <c r="I54" s="85" t="s">
        <v>188</v>
      </c>
      <c r="J54" s="43"/>
    </row>
    <row r="55" spans="1:10" ht="51" x14ac:dyDescent="0.2">
      <c r="A55" s="115" t="s">
        <v>130</v>
      </c>
      <c r="B55" s="115"/>
      <c r="C55" s="115"/>
      <c r="D55" s="115"/>
      <c r="E55" s="83">
        <v>302</v>
      </c>
      <c r="F55" s="83">
        <v>21</v>
      </c>
      <c r="G55" s="83">
        <v>9</v>
      </c>
      <c r="H55" s="83">
        <v>2</v>
      </c>
      <c r="I55" s="83"/>
      <c r="J55" s="43"/>
    </row>
    <row r="56" spans="1:10" ht="63.75" x14ac:dyDescent="0.2">
      <c r="A56" s="115" t="s">
        <v>131</v>
      </c>
      <c r="B56" s="115"/>
      <c r="C56" s="115"/>
      <c r="D56" s="115"/>
      <c r="E56" s="83">
        <v>6</v>
      </c>
      <c r="F56" s="83">
        <v>1</v>
      </c>
      <c r="G56" s="83"/>
      <c r="H56" s="83"/>
      <c r="I56" s="83"/>
      <c r="J56" s="43"/>
    </row>
    <row r="57" spans="1:10" ht="51" x14ac:dyDescent="0.2">
      <c r="A57" s="115" t="s">
        <v>132</v>
      </c>
      <c r="B57" s="115"/>
      <c r="C57" s="115"/>
      <c r="D57" s="115"/>
      <c r="E57" s="83">
        <v>133</v>
      </c>
      <c r="F57" s="83">
        <v>161</v>
      </c>
      <c r="G57" s="83">
        <v>19</v>
      </c>
      <c r="H57" s="83">
        <v>2</v>
      </c>
      <c r="I57" s="83"/>
      <c r="J57" s="43"/>
    </row>
    <row r="58" spans="1:10" ht="76.5" x14ac:dyDescent="0.2">
      <c r="A58" s="115" t="s">
        <v>133</v>
      </c>
      <c r="B58" s="115"/>
      <c r="C58" s="115"/>
      <c r="D58" s="115"/>
      <c r="E58" s="83">
        <v>420</v>
      </c>
      <c r="F58" s="83">
        <v>4</v>
      </c>
      <c r="G58" s="83">
        <v>3</v>
      </c>
      <c r="H58" s="83"/>
      <c r="I58" s="83"/>
      <c r="J58" s="43"/>
    </row>
    <row r="59" spans="1:10" ht="12.95" customHeight="1" x14ac:dyDescent="0.2">
      <c r="A59" s="12"/>
      <c r="B59" s="12"/>
      <c r="C59" s="12"/>
      <c r="D59" s="12"/>
      <c r="E59" s="12"/>
      <c r="F59" s="12"/>
      <c r="G59" s="12"/>
      <c r="H59" s="12"/>
      <c r="I59" s="12"/>
    </row>
    <row r="60" spans="1:10" ht="15.95" customHeight="1" x14ac:dyDescent="0.25">
      <c r="A60" s="144" t="s">
        <v>134</v>
      </c>
      <c r="B60" s="144"/>
      <c r="C60" s="144"/>
      <c r="D60" s="144"/>
      <c r="E60" s="144"/>
      <c r="F60" s="144"/>
      <c r="G60" s="144"/>
      <c r="H60" s="191"/>
      <c r="I60" s="191"/>
    </row>
    <row r="61" spans="1:10" ht="24.2" customHeight="1" x14ac:dyDescent="0.2">
      <c r="A61" s="145" t="s">
        <v>135</v>
      </c>
      <c r="B61" s="157"/>
      <c r="C61" s="157"/>
      <c r="D61" s="157"/>
      <c r="E61" s="173"/>
      <c r="F61" s="81" t="s">
        <v>123</v>
      </c>
      <c r="G61" s="188" t="s">
        <v>186</v>
      </c>
      <c r="H61" s="192"/>
      <c r="I61" s="196"/>
    </row>
    <row r="62" spans="1:10" x14ac:dyDescent="0.2">
      <c r="A62" s="102" t="s">
        <v>136</v>
      </c>
      <c r="B62" s="114"/>
      <c r="C62" s="114"/>
      <c r="D62" s="114"/>
      <c r="E62" s="130"/>
      <c r="F62" s="177">
        <v>465</v>
      </c>
      <c r="G62" s="189">
        <v>8570909</v>
      </c>
      <c r="H62" s="192"/>
      <c r="I62" s="196"/>
    </row>
    <row r="63" spans="1:10" ht="12.95" customHeight="1" x14ac:dyDescent="0.2">
      <c r="A63" s="146" t="s">
        <v>137</v>
      </c>
      <c r="B63" s="140" t="s">
        <v>163</v>
      </c>
      <c r="C63" s="154"/>
      <c r="D63" s="154"/>
      <c r="E63" s="174"/>
      <c r="F63" s="178">
        <v>165</v>
      </c>
      <c r="G63" s="190">
        <v>7776702</v>
      </c>
      <c r="H63" s="193"/>
      <c r="I63" s="197"/>
    </row>
    <row r="64" spans="1:10" ht="12.95" customHeight="1" x14ac:dyDescent="0.2">
      <c r="A64" s="146"/>
      <c r="B64" s="140" t="s">
        <v>164</v>
      </c>
      <c r="C64" s="154"/>
      <c r="D64" s="154"/>
      <c r="E64" s="174"/>
      <c r="F64" s="178">
        <v>300</v>
      </c>
      <c r="G64" s="190">
        <v>794207</v>
      </c>
      <c r="H64" s="193"/>
      <c r="I64" s="197"/>
    </row>
    <row r="65" spans="1:9" ht="15.95" customHeight="1" x14ac:dyDescent="0.2">
      <c r="A65" s="147" t="s">
        <v>138</v>
      </c>
      <c r="B65" s="158" t="s">
        <v>165</v>
      </c>
      <c r="C65" s="113"/>
      <c r="D65" s="113"/>
      <c r="E65" s="129"/>
      <c r="F65" s="179">
        <v>152</v>
      </c>
      <c r="G65" s="189">
        <v>75262</v>
      </c>
      <c r="H65" s="193"/>
      <c r="I65" s="197"/>
    </row>
    <row r="66" spans="1:9" ht="12.95" customHeight="1" x14ac:dyDescent="0.2">
      <c r="A66" s="147"/>
      <c r="B66" s="159" t="s">
        <v>166</v>
      </c>
      <c r="C66" s="166"/>
      <c r="D66" s="166"/>
      <c r="E66" s="175"/>
      <c r="F66" s="178">
        <v>1</v>
      </c>
      <c r="G66" s="190">
        <v>631</v>
      </c>
      <c r="H66" s="15"/>
      <c r="I66" s="13"/>
    </row>
    <row r="67" spans="1:9" ht="12.95" customHeight="1" x14ac:dyDescent="0.2">
      <c r="A67" s="12"/>
      <c r="B67" s="12"/>
      <c r="C67" s="12"/>
      <c r="D67" s="12"/>
      <c r="E67" s="12"/>
      <c r="F67" s="12"/>
      <c r="G67" s="12"/>
      <c r="H67" s="13"/>
      <c r="I67" s="13"/>
    </row>
    <row r="68" spans="1:9" ht="12.95" customHeight="1" x14ac:dyDescent="0.2">
      <c r="A68" s="13"/>
      <c r="B68" s="13"/>
      <c r="C68" s="13"/>
      <c r="D68" s="13"/>
      <c r="E68" s="13"/>
      <c r="F68" s="13"/>
      <c r="G68" s="13"/>
      <c r="H68" s="13"/>
      <c r="I68" s="13"/>
    </row>
    <row r="69" spans="1:9" ht="12.95" customHeight="1" x14ac:dyDescent="0.2">
      <c r="A69" s="13"/>
      <c r="B69" s="13"/>
      <c r="C69" s="13"/>
      <c r="D69" s="13"/>
      <c r="E69" s="13"/>
      <c r="F69" s="13"/>
      <c r="G69" s="13"/>
      <c r="H69" s="13"/>
      <c r="I69" s="13"/>
    </row>
    <row r="70" spans="1:9" ht="12.95" customHeight="1" x14ac:dyDescent="0.2">
      <c r="A70" s="13"/>
      <c r="B70" s="13"/>
      <c r="C70" s="13"/>
      <c r="D70" s="13"/>
      <c r="E70" s="13"/>
      <c r="F70" s="13"/>
      <c r="G70" s="13"/>
      <c r="H70" s="13"/>
      <c r="I70" s="13"/>
    </row>
    <row r="71" spans="1:9" ht="12.95" customHeight="1" x14ac:dyDescent="0.2">
      <c r="A71" s="13"/>
      <c r="B71" s="13"/>
      <c r="C71" s="13"/>
      <c r="D71" s="13"/>
      <c r="E71" s="13"/>
      <c r="F71" s="13"/>
      <c r="G71" s="13"/>
      <c r="H71" s="13"/>
      <c r="I71" s="13"/>
    </row>
    <row r="72" spans="1:9" ht="12.95" customHeight="1" x14ac:dyDescent="0.2">
      <c r="A72" s="13"/>
      <c r="B72" s="13"/>
      <c r="C72" s="13"/>
      <c r="D72" s="13"/>
      <c r="E72" s="13"/>
      <c r="F72" s="13"/>
      <c r="G72" s="13"/>
      <c r="H72" s="13"/>
      <c r="I72" s="13"/>
    </row>
    <row r="73" spans="1:9" ht="12.95" customHeight="1" x14ac:dyDescent="0.2">
      <c r="A73" s="13"/>
      <c r="B73" s="13"/>
      <c r="C73" s="13"/>
      <c r="D73" s="13"/>
      <c r="E73" s="13"/>
      <c r="F73" s="13"/>
      <c r="G73" s="13"/>
      <c r="H73" s="13"/>
      <c r="I73" s="13"/>
    </row>
    <row r="74" spans="1:9" ht="12.95" customHeight="1" x14ac:dyDescent="0.2">
      <c r="A74" s="13"/>
      <c r="B74" s="13"/>
      <c r="C74" s="13"/>
      <c r="D74" s="13"/>
      <c r="E74" s="13"/>
      <c r="F74" s="13"/>
      <c r="G74" s="13"/>
      <c r="H74" s="13"/>
      <c r="I74" s="13"/>
    </row>
    <row r="75" spans="1:9" ht="12.95" customHeight="1" x14ac:dyDescent="0.2">
      <c r="A75" s="13"/>
      <c r="B75" s="13"/>
      <c r="C75" s="13"/>
      <c r="D75" s="13"/>
      <c r="E75" s="13"/>
      <c r="F75" s="13"/>
      <c r="G75" s="13"/>
      <c r="H75" s="13"/>
      <c r="I75" s="13"/>
    </row>
    <row r="76" spans="1:9" ht="12.95" customHeight="1" x14ac:dyDescent="0.2">
      <c r="A76" s="13"/>
      <c r="B76" s="13"/>
      <c r="C76" s="13"/>
      <c r="D76" s="13"/>
      <c r="E76" s="13"/>
      <c r="F76" s="13"/>
      <c r="G76" s="13"/>
      <c r="H76" s="13"/>
      <c r="I76" s="13"/>
    </row>
    <row r="77" spans="1:9" ht="12.95" customHeight="1" x14ac:dyDescent="0.2">
      <c r="A77" s="13"/>
      <c r="B77" s="13"/>
      <c r="C77" s="13"/>
      <c r="D77" s="13"/>
      <c r="E77" s="13"/>
      <c r="F77" s="13"/>
      <c r="G77" s="13"/>
      <c r="H77" s="13"/>
      <c r="I77" s="13"/>
    </row>
    <row r="78" spans="1:9" ht="12.95" customHeight="1" x14ac:dyDescent="0.2">
      <c r="A78" s="13"/>
      <c r="B78" s="13"/>
      <c r="C78" s="13"/>
      <c r="D78" s="13"/>
      <c r="E78" s="13"/>
      <c r="F78" s="13"/>
      <c r="G78" s="13"/>
      <c r="H78" s="13"/>
      <c r="I78" s="13"/>
    </row>
    <row r="79" spans="1:9" ht="12.95" customHeight="1" x14ac:dyDescent="0.2">
      <c r="A79" s="13"/>
      <c r="B79" s="13"/>
      <c r="C79" s="13"/>
      <c r="D79" s="13"/>
      <c r="E79" s="13"/>
      <c r="F79" s="13"/>
      <c r="G79" s="13"/>
      <c r="H79" s="13"/>
      <c r="I79" s="13"/>
    </row>
    <row r="80" spans="1:9" ht="12.9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</row>
    <row r="81" spans="1:9" ht="12.95" customHeight="1" x14ac:dyDescent="0.2">
      <c r="A81" s="13"/>
      <c r="B81" s="13"/>
      <c r="C81" s="13"/>
      <c r="D81" s="13"/>
      <c r="E81" s="13"/>
      <c r="F81" s="13"/>
      <c r="G81" s="13"/>
      <c r="H81" s="13"/>
      <c r="I81" s="13"/>
    </row>
    <row r="82" spans="1:9" ht="12.95" customHeight="1" x14ac:dyDescent="0.2">
      <c r="A82" s="13"/>
      <c r="B82" s="13"/>
      <c r="C82" s="13"/>
      <c r="D82" s="13"/>
      <c r="E82" s="13"/>
      <c r="F82" s="13"/>
      <c r="G82" s="13"/>
      <c r="H82" s="13"/>
      <c r="I82" s="13"/>
    </row>
    <row r="83" spans="1:9" ht="12.95" customHeight="1" x14ac:dyDescent="0.2">
      <c r="A83" s="13"/>
      <c r="B83" s="13"/>
      <c r="C83" s="13"/>
      <c r="D83" s="13"/>
      <c r="E83" s="13"/>
      <c r="F83" s="13"/>
      <c r="G83" s="13"/>
      <c r="H83" s="13"/>
      <c r="I83" s="13"/>
    </row>
    <row r="84" spans="1:9" ht="12.95" customHeight="1" x14ac:dyDescent="0.2">
      <c r="A84" s="13"/>
      <c r="B84" s="13"/>
      <c r="C84" s="13"/>
      <c r="D84" s="13"/>
      <c r="E84" s="13"/>
      <c r="F84" s="13"/>
      <c r="G84" s="13"/>
      <c r="H84" s="13"/>
      <c r="I84" s="13"/>
    </row>
    <row r="85" spans="1:9" ht="12.95" customHeight="1" x14ac:dyDescent="0.2">
      <c r="A85" s="13"/>
      <c r="B85" s="13"/>
      <c r="C85" s="13"/>
      <c r="D85" s="13"/>
      <c r="E85" s="13"/>
      <c r="F85" s="13"/>
      <c r="G85" s="13"/>
      <c r="H85" s="13"/>
      <c r="I85" s="13"/>
    </row>
    <row r="86" spans="1:9" ht="12.95" customHeight="1" x14ac:dyDescent="0.2">
      <c r="A86" s="13"/>
      <c r="B86" s="13"/>
      <c r="C86" s="13"/>
      <c r="D86" s="13"/>
      <c r="E86" s="13"/>
      <c r="F86" s="13"/>
      <c r="G86" s="13"/>
      <c r="H86" s="13"/>
      <c r="I86" s="13"/>
    </row>
    <row r="87" spans="1:9" ht="12.95" customHeight="1" x14ac:dyDescent="0.2">
      <c r="A87" s="13"/>
      <c r="B87" s="13"/>
      <c r="C87" s="13"/>
      <c r="D87" s="13"/>
      <c r="E87" s="13"/>
      <c r="F87" s="13"/>
      <c r="G87" s="13"/>
      <c r="H87" s="13"/>
      <c r="I87" s="13"/>
    </row>
    <row r="88" spans="1:9" ht="12.95" customHeight="1" x14ac:dyDescent="0.2">
      <c r="A88" s="13"/>
      <c r="B88" s="13"/>
      <c r="C88" s="13"/>
      <c r="D88" s="13"/>
      <c r="E88" s="13"/>
      <c r="F88" s="13"/>
      <c r="G88" s="13"/>
      <c r="H88" s="13"/>
      <c r="I88" s="13"/>
    </row>
    <row r="89" spans="1:9" ht="12.95" customHeight="1" x14ac:dyDescent="0.2">
      <c r="A89" s="13"/>
      <c r="B89" s="13"/>
      <c r="C89" s="13"/>
      <c r="D89" s="13"/>
      <c r="E89" s="13"/>
      <c r="F89" s="13"/>
      <c r="G89" s="13"/>
      <c r="H89" s="13"/>
      <c r="I89" s="13"/>
    </row>
    <row r="90" spans="1:9" ht="12.95" customHeight="1" x14ac:dyDescent="0.2">
      <c r="A90" s="13"/>
      <c r="B90" s="13"/>
      <c r="C90" s="13"/>
      <c r="D90" s="13"/>
      <c r="E90" s="13"/>
      <c r="F90" s="13"/>
      <c r="G90" s="13"/>
      <c r="H90" s="13"/>
      <c r="I90" s="13"/>
    </row>
    <row r="91" spans="1:9" ht="12.95" customHeight="1" x14ac:dyDescent="0.2">
      <c r="A91" s="13"/>
      <c r="B91" s="13"/>
      <c r="C91" s="13"/>
      <c r="D91" s="13"/>
      <c r="E91" s="13"/>
      <c r="F91" s="13"/>
      <c r="G91" s="13"/>
      <c r="H91" s="13"/>
      <c r="I91" s="13"/>
    </row>
    <row r="92" spans="1:9" ht="12.95" customHeight="1" x14ac:dyDescent="0.2">
      <c r="A92" s="13"/>
      <c r="B92" s="13"/>
      <c r="C92" s="13"/>
      <c r="D92" s="13"/>
      <c r="E92" s="13"/>
      <c r="F92" s="13"/>
      <c r="G92" s="13"/>
      <c r="H92" s="13"/>
      <c r="I92" s="13"/>
    </row>
    <row r="93" spans="1:9" ht="12.95" customHeight="1" x14ac:dyDescent="0.2">
      <c r="A93" s="13"/>
      <c r="B93" s="13"/>
      <c r="C93" s="13"/>
      <c r="D93" s="13"/>
      <c r="E93" s="13"/>
      <c r="F93" s="13"/>
      <c r="G93" s="13"/>
      <c r="H93" s="13"/>
      <c r="I93" s="13"/>
    </row>
    <row r="94" spans="1:9" ht="12.95" customHeight="1" x14ac:dyDescent="0.2">
      <c r="A94" s="13"/>
      <c r="B94" s="13"/>
      <c r="C94" s="13"/>
      <c r="D94" s="13"/>
      <c r="E94" s="13"/>
      <c r="F94" s="13"/>
      <c r="G94" s="13"/>
      <c r="H94" s="13"/>
      <c r="I94" s="13"/>
    </row>
    <row r="95" spans="1:9" ht="12.95" customHeight="1" x14ac:dyDescent="0.2">
      <c r="A95" s="13"/>
      <c r="B95" s="13"/>
      <c r="C95" s="13"/>
      <c r="D95" s="13"/>
      <c r="E95" s="13"/>
      <c r="F95" s="13"/>
      <c r="G95" s="13"/>
      <c r="H95" s="13"/>
      <c r="I95" s="13"/>
    </row>
    <row r="96" spans="1:9" ht="12.95" customHeight="1" x14ac:dyDescent="0.2">
      <c r="A96" s="13"/>
      <c r="B96" s="13"/>
      <c r="C96" s="13"/>
      <c r="D96" s="13"/>
      <c r="E96" s="13"/>
      <c r="F96" s="13"/>
      <c r="G96" s="13"/>
      <c r="H96" s="13"/>
      <c r="I96" s="13"/>
    </row>
    <row r="97" spans="1:9" ht="12.95" customHeight="1" x14ac:dyDescent="0.2">
      <c r="A97" s="13"/>
      <c r="B97" s="13"/>
      <c r="C97" s="13"/>
      <c r="D97" s="13"/>
      <c r="E97" s="13"/>
      <c r="F97" s="13"/>
      <c r="G97" s="13"/>
      <c r="H97" s="13"/>
      <c r="I97" s="13"/>
    </row>
    <row r="98" spans="1:9" ht="12.95" customHeight="1" x14ac:dyDescent="0.2">
      <c r="A98" s="13"/>
      <c r="B98" s="13"/>
      <c r="C98" s="13"/>
      <c r="D98" s="13"/>
      <c r="E98" s="13"/>
      <c r="F98" s="13"/>
      <c r="G98" s="13"/>
      <c r="H98" s="13"/>
      <c r="I98" s="13"/>
    </row>
    <row r="99" spans="1:9" ht="12.95" customHeight="1" x14ac:dyDescent="0.2">
      <c r="A99" s="13"/>
      <c r="B99" s="13"/>
      <c r="C99" s="13"/>
      <c r="D99" s="13"/>
      <c r="E99" s="13"/>
      <c r="F99" s="13"/>
      <c r="G99" s="13"/>
      <c r="H99" s="13"/>
      <c r="I99" s="13"/>
    </row>
    <row r="100" spans="1:9" ht="12.95" customHeight="1" x14ac:dyDescent="0.2">
      <c r="A100" s="13"/>
      <c r="B100" s="13"/>
      <c r="C100" s="13"/>
      <c r="D100" s="13"/>
      <c r="E100" s="13"/>
      <c r="F100" s="13"/>
      <c r="G100" s="13"/>
      <c r="H100" s="13"/>
      <c r="I100" s="13"/>
    </row>
    <row r="101" spans="1:9" ht="12.95" customHeight="1" x14ac:dyDescent="0.2">
      <c r="A101" s="13"/>
      <c r="B101" s="13"/>
      <c r="C101" s="13"/>
      <c r="D101" s="13"/>
      <c r="E101" s="13"/>
      <c r="F101" s="13"/>
      <c r="G101" s="13"/>
      <c r="H101" s="13"/>
      <c r="I101" s="13"/>
    </row>
    <row r="102" spans="1:9" ht="12.95" customHeight="1" x14ac:dyDescent="0.2">
      <c r="A102" s="13"/>
      <c r="B102" s="13"/>
      <c r="C102" s="13"/>
      <c r="D102" s="13"/>
      <c r="E102" s="13"/>
      <c r="F102" s="13"/>
      <c r="G102" s="13"/>
      <c r="H102" s="13"/>
      <c r="I102" s="13"/>
    </row>
    <row r="103" spans="1:9" ht="12.95" customHeight="1" x14ac:dyDescent="0.2">
      <c r="A103" s="13"/>
      <c r="B103" s="13"/>
      <c r="C103" s="13"/>
      <c r="D103" s="13"/>
      <c r="E103" s="13"/>
      <c r="F103" s="13"/>
      <c r="G103" s="13"/>
      <c r="H103" s="13"/>
      <c r="I103" s="13"/>
    </row>
    <row r="104" spans="1:9" ht="12.95" customHeight="1" x14ac:dyDescent="0.2">
      <c r="A104" s="13"/>
      <c r="B104" s="13"/>
      <c r="C104" s="13"/>
      <c r="D104" s="13"/>
      <c r="E104" s="13"/>
      <c r="F104" s="13"/>
      <c r="G104" s="13"/>
      <c r="H104" s="13"/>
      <c r="I104" s="13"/>
    </row>
    <row r="105" spans="1:9" ht="12.95" customHeight="1" x14ac:dyDescent="0.2">
      <c r="A105" s="13"/>
      <c r="B105" s="13"/>
      <c r="C105" s="13"/>
      <c r="D105" s="13"/>
      <c r="E105" s="13"/>
      <c r="F105" s="13"/>
      <c r="G105" s="13"/>
      <c r="H105" s="13"/>
      <c r="I105" s="13"/>
    </row>
    <row r="106" spans="1:9" ht="12.95" customHeight="1" x14ac:dyDescent="0.2">
      <c r="A106" s="13"/>
      <c r="B106" s="13"/>
      <c r="C106" s="13"/>
      <c r="D106" s="13"/>
      <c r="E106" s="13"/>
      <c r="F106" s="13"/>
      <c r="G106" s="13"/>
      <c r="H106" s="13"/>
      <c r="I106" s="13"/>
    </row>
    <row r="107" spans="1:9" ht="12.95" customHeight="1" x14ac:dyDescent="0.2">
      <c r="A107" s="13"/>
      <c r="B107" s="13"/>
      <c r="C107" s="13"/>
      <c r="D107" s="13"/>
      <c r="E107" s="13"/>
      <c r="F107" s="13"/>
      <c r="G107" s="13"/>
      <c r="H107" s="13"/>
      <c r="I107" s="13"/>
    </row>
    <row r="108" spans="1:9" ht="12.95" customHeight="1" x14ac:dyDescent="0.2">
      <c r="A108" s="13"/>
      <c r="B108" s="13"/>
      <c r="C108" s="13"/>
      <c r="D108" s="13"/>
      <c r="E108" s="13"/>
      <c r="F108" s="13"/>
      <c r="G108" s="13"/>
      <c r="H108" s="13"/>
      <c r="I108" s="13"/>
    </row>
    <row r="109" spans="1:9" ht="12.95" customHeight="1" x14ac:dyDescent="0.2">
      <c r="A109" s="13"/>
      <c r="B109" s="13"/>
      <c r="C109" s="13"/>
      <c r="D109" s="13"/>
      <c r="E109" s="13"/>
      <c r="F109" s="13"/>
      <c r="G109" s="13"/>
      <c r="H109" s="13"/>
      <c r="I109" s="13"/>
    </row>
    <row r="110" spans="1:9" ht="12.95" customHeight="1" x14ac:dyDescent="0.2">
      <c r="A110" s="13"/>
      <c r="B110" s="13"/>
      <c r="C110" s="13"/>
      <c r="D110" s="13"/>
      <c r="E110" s="13"/>
      <c r="F110" s="13"/>
      <c r="G110" s="13"/>
      <c r="H110" s="13"/>
      <c r="I110" s="13"/>
    </row>
    <row r="111" spans="1:9" ht="12.95" customHeight="1" x14ac:dyDescent="0.2">
      <c r="A111" s="13"/>
      <c r="B111" s="13"/>
      <c r="C111" s="13"/>
      <c r="D111" s="13"/>
      <c r="E111" s="13"/>
      <c r="F111" s="13"/>
      <c r="G111" s="13"/>
      <c r="H111" s="13"/>
      <c r="I111" s="13"/>
    </row>
    <row r="112" spans="1:9" ht="12.95" customHeight="1" x14ac:dyDescent="0.2">
      <c r="A112" s="13"/>
    </row>
    <row r="113" spans="1:1" ht="12.95" customHeight="1" x14ac:dyDescent="0.2">
      <c r="A113" s="13"/>
    </row>
    <row r="114" spans="1:1" ht="12.95" customHeight="1" x14ac:dyDescent="0.2">
      <c r="A114" s="13"/>
    </row>
  </sheetData>
  <mergeCells count="1">
    <mergeCell ref="B13:G13"/>
  </mergeCells>
  <pageMargins left="0.39370078740157483" right="0.19685039370078741" top="0.19685039370078741" bottom="0.78740157480314965" header="0.39370078740157483" footer="0.39370078740157483"/>
  <pageSetup paperSize="9" scale="82" firstPageNumber="11" orientation="portrait" useFirstPageNumber="1"/>
  <headerFooter alignWithMargins="0">
    <oddFooter>&amp;CФорма № 1-мзс, Підрозділ: Тиврівський районний суд Вінницької області, 
Початок періоду: 01.01.2020, Кінець періоду: 30.06.2020&amp;LD35EE8F8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/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5" ht="18.2" customHeight="1" x14ac:dyDescent="0.2">
      <c r="A1" s="198" t="s">
        <v>189</v>
      </c>
      <c r="B1" s="210"/>
      <c r="C1" s="210"/>
      <c r="D1" s="210"/>
    </row>
    <row r="2" spans="1:5" ht="25.7" customHeight="1" x14ac:dyDescent="0.2">
      <c r="A2" s="138" t="s">
        <v>25</v>
      </c>
      <c r="B2" s="180"/>
      <c r="C2" s="54" t="s">
        <v>122</v>
      </c>
      <c r="D2" s="54" t="s">
        <v>123</v>
      </c>
      <c r="E2" s="43"/>
    </row>
    <row r="3" spans="1:5" ht="27.95" customHeight="1" x14ac:dyDescent="0.2">
      <c r="A3" s="101" t="s">
        <v>190</v>
      </c>
      <c r="B3" s="101"/>
      <c r="C3" s="77">
        <v>1</v>
      </c>
      <c r="D3" s="219">
        <f>IF('розділ 1 '!J46&lt;&gt;0,'розділ 1 '!K46*100/'розділ 1 '!J46,0)</f>
        <v>8.128544423440454</v>
      </c>
      <c r="E3" s="43"/>
    </row>
    <row r="4" spans="1:5" ht="18.2" customHeight="1" x14ac:dyDescent="0.2">
      <c r="A4" s="199" t="s">
        <v>140</v>
      </c>
      <c r="B4" s="115" t="s">
        <v>200</v>
      </c>
      <c r="C4" s="77">
        <v>2</v>
      </c>
      <c r="D4" s="219">
        <f>IF('розділ 1 '!J15&lt;&gt;0,'розділ 1 '!K15*100/'розділ 1 '!J15,0)</f>
        <v>14.035087719298245</v>
      </c>
      <c r="E4" s="43"/>
    </row>
    <row r="5" spans="1:5" ht="18.2" customHeight="1" x14ac:dyDescent="0.2">
      <c r="A5" s="200"/>
      <c r="B5" s="115" t="s">
        <v>201</v>
      </c>
      <c r="C5" s="77">
        <v>3</v>
      </c>
      <c r="D5" s="219">
        <f>IF('розділ 1 '!J24&lt;&gt;0,'розділ 1 '!K24*100/'розділ 1 '!J24,0)</f>
        <v>0</v>
      </c>
      <c r="E5" s="43"/>
    </row>
    <row r="6" spans="1:5" ht="18.2" customHeight="1" x14ac:dyDescent="0.2">
      <c r="A6" s="200"/>
      <c r="B6" s="115" t="s">
        <v>202</v>
      </c>
      <c r="C6" s="77">
        <v>4</v>
      </c>
      <c r="D6" s="219">
        <f>IF('розділ 1 '!J40&lt;&gt;0,'розділ 1 '!K40*100/'розділ 1 '!J40,0)</f>
        <v>8.7096774193548381</v>
      </c>
      <c r="E6" s="43"/>
    </row>
    <row r="7" spans="1:5" ht="18.2" customHeight="1" x14ac:dyDescent="0.2">
      <c r="A7" s="201"/>
      <c r="B7" s="115" t="s">
        <v>203</v>
      </c>
      <c r="C7" s="77">
        <v>5</v>
      </c>
      <c r="D7" s="219">
        <f>IF('розділ 1 '!J45&lt;&gt;0,'розділ 1 '!K45*100/'розділ 1 '!J45,0)</f>
        <v>0</v>
      </c>
      <c r="E7" s="43"/>
    </row>
    <row r="8" spans="1:5" ht="18.2" customHeight="1" x14ac:dyDescent="0.2">
      <c r="A8" s="101" t="s">
        <v>191</v>
      </c>
      <c r="B8" s="101"/>
      <c r="C8" s="77">
        <v>6</v>
      </c>
      <c r="D8" s="219">
        <f>IF('розділ 1 '!F46&lt;&gt;0,'розділ 1 '!H46*100/'розділ 1 '!F46,0)</f>
        <v>99.540441176470594</v>
      </c>
      <c r="E8" s="43"/>
    </row>
    <row r="9" spans="1:5" ht="18.2" customHeight="1" x14ac:dyDescent="0.2">
      <c r="A9" s="101" t="s">
        <v>192</v>
      </c>
      <c r="B9" s="101"/>
      <c r="C9" s="77">
        <v>7</v>
      </c>
      <c r="D9" s="190">
        <f>IF('розділ 3'!I50&lt;&gt;0,'розділ 1 '!H46/'розділ 3'!I50,0)</f>
        <v>361</v>
      </c>
      <c r="E9" s="43"/>
    </row>
    <row r="10" spans="1:5" ht="25.7" customHeight="1" x14ac:dyDescent="0.2">
      <c r="A10" s="101" t="s">
        <v>193</v>
      </c>
      <c r="B10" s="101"/>
      <c r="C10" s="77">
        <v>8</v>
      </c>
      <c r="D10" s="190">
        <f>IF('розділ 3'!I50&lt;&gt;0,'розділ 1 '!E46/'розділ 3'!I50,0)</f>
        <v>537.33333333333337</v>
      </c>
      <c r="E10" s="43"/>
    </row>
    <row r="11" spans="1:5" ht="16.7" customHeight="1" x14ac:dyDescent="0.2">
      <c r="A11" s="102" t="s">
        <v>194</v>
      </c>
      <c r="B11" s="130"/>
      <c r="C11" s="77">
        <v>9</v>
      </c>
      <c r="D11" s="83">
        <v>70</v>
      </c>
      <c r="E11" s="43"/>
    </row>
    <row r="12" spans="1:5" ht="16.7" customHeight="1" x14ac:dyDescent="0.2">
      <c r="A12" s="115" t="s">
        <v>130</v>
      </c>
      <c r="B12" s="115"/>
      <c r="C12" s="77">
        <v>10</v>
      </c>
      <c r="D12" s="83">
        <v>38</v>
      </c>
      <c r="E12" s="43"/>
    </row>
    <row r="13" spans="1:5" ht="16.7" customHeight="1" x14ac:dyDescent="0.2">
      <c r="A13" s="115" t="s">
        <v>131</v>
      </c>
      <c r="B13" s="115"/>
      <c r="C13" s="77">
        <v>11</v>
      </c>
      <c r="D13" s="83">
        <v>53</v>
      </c>
      <c r="E13" s="43"/>
    </row>
    <row r="14" spans="1:5" ht="16.7" customHeight="1" x14ac:dyDescent="0.2">
      <c r="A14" s="115" t="s">
        <v>132</v>
      </c>
      <c r="B14" s="115"/>
      <c r="C14" s="77">
        <v>12</v>
      </c>
      <c r="D14" s="83">
        <v>148</v>
      </c>
      <c r="E14" s="43"/>
    </row>
    <row r="15" spans="1:5" ht="16.7" customHeight="1" x14ac:dyDescent="0.2">
      <c r="A15" s="115" t="s">
        <v>133</v>
      </c>
      <c r="B15" s="115"/>
      <c r="C15" s="77">
        <v>13</v>
      </c>
      <c r="D15" s="83">
        <v>38</v>
      </c>
      <c r="E15" s="217"/>
    </row>
    <row r="16" spans="1:5" x14ac:dyDescent="0.2">
      <c r="A16" s="202"/>
      <c r="B16" s="202"/>
      <c r="C16" s="80"/>
      <c r="D16" s="80"/>
    </row>
    <row r="17" spans="1:7" x14ac:dyDescent="0.2">
      <c r="A17" s="203"/>
      <c r="B17" s="203"/>
      <c r="C17" s="213"/>
      <c r="D17" s="213"/>
    </row>
    <row r="18" spans="1:7" ht="38.25" x14ac:dyDescent="0.2">
      <c r="A18" s="204" t="s">
        <v>195</v>
      </c>
      <c r="B18" s="204"/>
      <c r="C18" s="214" t="s">
        <v>205</v>
      </c>
      <c r="D18" s="214"/>
    </row>
    <row r="19" spans="1:7" ht="15.95" customHeight="1" x14ac:dyDescent="0.2">
      <c r="A19" s="205"/>
      <c r="B19" s="211" t="s">
        <v>204</v>
      </c>
      <c r="C19" s="215" t="s">
        <v>206</v>
      </c>
      <c r="D19" s="215"/>
    </row>
    <row r="20" spans="1:7" ht="12.95" customHeight="1" x14ac:dyDescent="0.2">
      <c r="A20" s="205"/>
      <c r="B20" s="205"/>
      <c r="C20" s="196"/>
      <c r="D20" s="196"/>
    </row>
    <row r="21" spans="1:7" ht="12.95" customHeight="1" x14ac:dyDescent="0.2">
      <c r="A21" s="206" t="s">
        <v>196</v>
      </c>
      <c r="B21" s="205"/>
      <c r="C21" s="214" t="s">
        <v>207</v>
      </c>
      <c r="D21" s="214"/>
      <c r="G21" s="218"/>
    </row>
    <row r="22" spans="1:7" ht="15.95" customHeight="1" x14ac:dyDescent="0.2">
      <c r="A22" s="207"/>
      <c r="B22" s="211" t="s">
        <v>204</v>
      </c>
      <c r="C22" s="215" t="s">
        <v>206</v>
      </c>
      <c r="D22" s="215"/>
    </row>
    <row r="23" spans="1:7" ht="12.95" customHeight="1" x14ac:dyDescent="0.2">
      <c r="A23" s="208" t="s">
        <v>197</v>
      </c>
      <c r="B23" s="212"/>
      <c r="C23" s="216" t="s">
        <v>208</v>
      </c>
      <c r="D23" s="216"/>
    </row>
    <row r="24" spans="1:7" ht="12.95" customHeight="1" x14ac:dyDescent="0.2">
      <c r="A24" s="209" t="s">
        <v>198</v>
      </c>
      <c r="B24" s="212"/>
      <c r="C24" s="154" t="s">
        <v>209</v>
      </c>
      <c r="D24" s="154"/>
    </row>
    <row r="25" spans="1:7" ht="12.95" customHeight="1" x14ac:dyDescent="0.2">
      <c r="A25" s="208" t="s">
        <v>199</v>
      </c>
      <c r="B25" s="212"/>
      <c r="C25" s="154" t="s">
        <v>210</v>
      </c>
      <c r="D25" s="154"/>
    </row>
    <row r="26" spans="1:7" ht="15.95" customHeight="1" x14ac:dyDescent="0.2">
      <c r="C26" s="80"/>
      <c r="D26" s="80"/>
    </row>
    <row r="27" spans="1:7" ht="12.95" customHeight="1" x14ac:dyDescent="0.2">
      <c r="C27" s="230" t="s">
        <v>211</v>
      </c>
      <c r="D27" s="230"/>
    </row>
  </sheetData>
  <mergeCells count="1">
    <mergeCell ref="C27:D27"/>
  </mergeCells>
  <pageMargins left="0.51181102362204722" right="0.31496062992125984" top="0.74803149606299213" bottom="0.74803149606299213" header="0.31496062992125984" footer="0.31496062992125984"/>
  <pageSetup paperSize="9" orientation="portrait"/>
  <headerFooter alignWithMargins="0">
    <oddFooter>&amp;CФорма № 1-мзс, Підрозділ: Тиврівський районний суд Вінницької області, 
Початок періоду: 01.01.2020, Кінець періоду: 30.06.2020&amp;LD35EE8F8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</dc:creator>
  <cp:lastModifiedBy>Tatiana</cp:lastModifiedBy>
  <dcterms:created xsi:type="dcterms:W3CDTF">2021-06-15T08:08:58Z</dcterms:created>
  <dcterms:modified xsi:type="dcterms:W3CDTF">2021-06-15T08:08:58Z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1-мзс_00145_2.2020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D35EE8F8</vt:lpwstr>
  </property>
  <property fmtid="{D5CDD505-2E9C-101B-9397-08002B2CF9AE}" pid="9" name="Підрозділ">
    <vt:lpwstr>Тиврівський 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323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30.06.2020</vt:lpwstr>
  </property>
  <property fmtid="{D5CDD505-2E9C-101B-9397-08002B2CF9AE}" pid="14" name="Період">
    <vt:lpwstr>перше півріччя 2020 року</vt:lpwstr>
  </property>
  <property fmtid="{D5CDD505-2E9C-101B-9397-08002B2CF9AE}" pid="15" name="К.Сума шаблону">
    <vt:lpwstr>E4F97E8D</vt:lpwstr>
  </property>
  <property fmtid="{D5CDD505-2E9C-101B-9397-08002B2CF9AE}" pid="16" name="Версія БД">
    <vt:lpwstr>3.24.4.2414</vt:lpwstr>
  </property>
</Properties>
</file>